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ewilcanada.sharepoint.com/sites/CEWILCanada-iHubOperations/Shared Documents/iHub Operations/Application(s)/2026-R2/"/>
    </mc:Choice>
  </mc:AlternateContent>
  <xr:revisionPtr revIDLastSave="59" documentId="8_{74724E21-C975-4027-9568-1555AED30BFC}" xr6:coauthVersionLast="47" xr6:coauthVersionMax="47" xr10:uidLastSave="{F871076E-3BF4-49EF-99A3-7EA31F0AC6BD}"/>
  <workbookProtection workbookAlgorithmName="SHA-512" workbookHashValue="RAX4y1P7Ufme2JVXBacsFCIXvDjEkJJQe3b5w6n8TvD5lO8Cb1m/Ag2FCoH//LBh2bp6Sr/SqNnDENmHauXjVA==" workbookSaltValue="awDQR2cT3vk0YQorGbb8Mg==" workbookSpinCount="100000" lockStructure="1"/>
  <bookViews>
    <workbookView xWindow="-15255" yWindow="-16380" windowWidth="29040" windowHeight="15720" xr2:uid="{1EA7D9CD-2DE3-452A-BCA9-82D09120442B}"/>
  </bookViews>
  <sheets>
    <sheet name="iHUB Project (EN)" sheetId="1" r:id="rId1"/>
    <sheet name="Sheet1" sheetId="8" state="hidden" r:id="rId2"/>
    <sheet name="Projet iHUB (FR)" sheetId="10" r:id="rId3"/>
    <sheet name="Data Collection" sheetId="6" state="hidden" r:id="rId4"/>
  </sheets>
  <definedNames>
    <definedName name="_xlnm.Print_Area" localSheetId="0">'iHUB Project (EN)'!$A$1:$F$47</definedName>
    <definedName name="_xlnm.Print_Area" localSheetId="2">'Projet iHUB (FR)'!$A$1:$F$47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 l="1"/>
  <c r="E10" i="1"/>
  <c r="C14" i="10"/>
  <c r="C14" i="1"/>
  <c r="DB4" i="6"/>
  <c r="DA4" i="6"/>
  <c r="CZ4" i="6"/>
  <c r="CY4" i="6"/>
  <c r="CX4" i="6"/>
  <c r="CW4" i="6"/>
  <c r="CV4" i="6"/>
  <c r="CU4" i="6"/>
  <c r="CT4" i="6"/>
  <c r="CS4" i="6"/>
  <c r="CR4" i="6"/>
  <c r="CQ4" i="6"/>
  <c r="CP4" i="6"/>
  <c r="CO4" i="6"/>
  <c r="CN4" i="6"/>
  <c r="CM4" i="6"/>
  <c r="CL4" i="6"/>
  <c r="CK4" i="6"/>
  <c r="CJ4" i="6"/>
  <c r="CI4" i="6"/>
  <c r="CH4" i="6"/>
  <c r="CG4" i="6"/>
  <c r="CF4" i="6"/>
  <c r="CE4" i="6"/>
  <c r="CD4" i="6"/>
  <c r="CC4" i="6"/>
  <c r="CB4" i="6"/>
  <c r="CA4" i="6"/>
  <c r="BZ4" i="6"/>
  <c r="BY4" i="6"/>
  <c r="BX4" i="6"/>
  <c r="BW4" i="6"/>
  <c r="BV4" i="6"/>
  <c r="BU4" i="6"/>
  <c r="BT4" i="6"/>
  <c r="BS4" i="6"/>
  <c r="BR4" i="6"/>
  <c r="BQ4" i="6"/>
  <c r="BP4" i="6"/>
  <c r="BO4" i="6"/>
  <c r="BN4" i="6"/>
  <c r="BM4" i="6"/>
  <c r="AQ4" i="6"/>
  <c r="AO4" i="6"/>
  <c r="AN4" i="6"/>
  <c r="AM4" i="6"/>
  <c r="AL4" i="6"/>
  <c r="AJ4" i="6"/>
  <c r="AI4" i="6"/>
  <c r="AH4" i="6"/>
  <c r="AG4" i="6"/>
  <c r="AE4" i="6"/>
  <c r="AD4" i="6"/>
  <c r="AC4" i="6"/>
  <c r="AB4" i="6"/>
  <c r="Z4" i="6"/>
  <c r="Y4" i="6"/>
  <c r="X4" i="6"/>
  <c r="W4" i="6"/>
  <c r="U4" i="6"/>
  <c r="T4" i="6"/>
  <c r="S4" i="6"/>
  <c r="C4" i="6"/>
  <c r="B4" i="6"/>
  <c r="A4" i="6"/>
  <c r="A2" i="6"/>
  <c r="DA2" i="6"/>
  <c r="DB2" i="6"/>
  <c r="CZ2" i="6"/>
  <c r="CY2" i="6"/>
  <c r="CW2" i="6"/>
  <c r="CX2" i="6"/>
  <c r="CV2" i="6"/>
  <c r="CU2" i="6"/>
  <c r="CS2" i="6"/>
  <c r="CT2" i="6"/>
  <c r="CR2" i="6"/>
  <c r="CQ2" i="6"/>
  <c r="CO2" i="6"/>
  <c r="CP2" i="6"/>
  <c r="CN2" i="6"/>
  <c r="CM2" i="6"/>
  <c r="CK2" i="6"/>
  <c r="CL2" i="6"/>
  <c r="CJ2" i="6"/>
  <c r="CI2" i="6"/>
  <c r="CG2" i="6"/>
  <c r="CH2" i="6"/>
  <c r="CF2" i="6"/>
  <c r="CE2" i="6"/>
  <c r="CC2" i="6"/>
  <c r="CD2" i="6"/>
  <c r="CB2" i="6"/>
  <c r="CA2" i="6"/>
  <c r="BY2" i="6"/>
  <c r="BZ2" i="6"/>
  <c r="BX2" i="6"/>
  <c r="BW2" i="6"/>
  <c r="BU2" i="6"/>
  <c r="BV2" i="6"/>
  <c r="BT2" i="6"/>
  <c r="BS2" i="6"/>
  <c r="BQ2" i="6"/>
  <c r="BR2" i="6"/>
  <c r="BP2" i="6"/>
  <c r="BO2" i="6"/>
  <c r="BN2" i="6"/>
  <c r="BM2" i="6"/>
  <c r="AN2" i="6"/>
  <c r="AO2" i="6"/>
  <c r="AQ2" i="6"/>
  <c r="AM2" i="6"/>
  <c r="AI2" i="6"/>
  <c r="AJ2" i="6"/>
  <c r="AL2" i="6"/>
  <c r="AH2" i="6"/>
  <c r="AD2" i="6"/>
  <c r="AE2" i="6"/>
  <c r="AG2" i="6"/>
  <c r="AC2" i="6"/>
  <c r="Y2" i="6"/>
  <c r="Z2" i="6"/>
  <c r="AB2" i="6"/>
  <c r="X2" i="6"/>
  <c r="W2" i="6"/>
  <c r="T2" i="6"/>
  <c r="U2" i="6"/>
  <c r="S2" i="6"/>
  <c r="C47" i="10"/>
  <c r="C36" i="10"/>
  <c r="E13" i="10"/>
  <c r="AP4" i="6" s="1"/>
  <c r="E12" i="10"/>
  <c r="AK4" i="6" s="1"/>
  <c r="E11" i="10"/>
  <c r="AF4" i="6" s="1"/>
  <c r="E10" i="10"/>
  <c r="AA4" i="6" s="1"/>
  <c r="E9" i="10"/>
  <c r="V4" i="6" s="1"/>
  <c r="C36" i="1"/>
  <c r="F3" i="10" l="1"/>
  <c r="E14" i="10"/>
  <c r="E19" i="10" s="1"/>
  <c r="D4" i="6" l="1"/>
  <c r="F4" i="10"/>
  <c r="E5" i="10" s="1"/>
  <c r="E16" i="10"/>
  <c r="F16" i="10" s="1"/>
  <c r="C4" i="10"/>
  <c r="E4" i="6" s="1"/>
  <c r="C23" i="10"/>
  <c r="D23" i="10" s="1"/>
  <c r="F4" i="6" l="1"/>
  <c r="E11" i="1" l="1"/>
  <c r="E12" i="1"/>
  <c r="E13" i="1"/>
  <c r="AP2" i="6" s="1"/>
  <c r="E9" i="1"/>
  <c r="AK2" i="6" l="1"/>
  <c r="AF2" i="6"/>
  <c r="AA2" i="6"/>
  <c r="V2" i="6"/>
  <c r="E14" i="1"/>
  <c r="F3" i="1"/>
  <c r="E16" i="1" l="1"/>
  <c r="E19" i="1"/>
  <c r="C23" i="1" s="1"/>
  <c r="D23" i="1" s="1"/>
  <c r="C47" i="1"/>
  <c r="F4" i="1" l="1"/>
  <c r="C4" i="1"/>
  <c r="D2" i="6"/>
  <c r="C2" i="6"/>
  <c r="B2" i="6"/>
  <c r="E5" i="1" l="1"/>
  <c r="F2" i="6"/>
  <c r="E2" i="6"/>
</calcChain>
</file>

<file path=xl/sharedStrings.xml><?xml version="1.0" encoding="utf-8"?>
<sst xmlns="http://schemas.openxmlformats.org/spreadsheetml/2006/main" count="194" uniqueCount="180">
  <si>
    <t xml:space="preserve">Name of Institution: </t>
  </si>
  <si>
    <t>Project Title:</t>
  </si>
  <si>
    <t>Total number of eligible student participants:</t>
  </si>
  <si>
    <t>Budget</t>
  </si>
  <si>
    <t>`</t>
  </si>
  <si>
    <t>TOTAL</t>
  </si>
  <si>
    <t>CEWIL iHub Partner Contribution Confirmation</t>
  </si>
  <si>
    <t>20% of your total budget is</t>
  </si>
  <si>
    <r>
      <t xml:space="preserve">Type of Contribution 
</t>
    </r>
    <r>
      <rPr>
        <sz val="12"/>
        <color theme="0"/>
        <rFont val="Calibri"/>
        <family val="2"/>
      </rPr>
      <t>(in-kind or cash)</t>
    </r>
  </si>
  <si>
    <t>Type of Contribution
 (in-kind or cash)</t>
  </si>
  <si>
    <t>Details 
(Please provide calculations on how you arrived at your amount)</t>
  </si>
  <si>
    <t>Cash</t>
  </si>
  <si>
    <t>en nature</t>
  </si>
  <si>
    <t>In-kind</t>
  </si>
  <si>
    <t>en argent</t>
  </si>
  <si>
    <t>20 % de votre budget total se chiffre à</t>
  </si>
  <si>
    <t>Title</t>
  </si>
  <si>
    <t>Total # students</t>
  </si>
  <si>
    <t>Per Student Cost</t>
  </si>
  <si>
    <t>Participant Compensation Description</t>
  </si>
  <si>
    <t>Participant Financial Support Description</t>
  </si>
  <si>
    <t>Participant Other Name2</t>
  </si>
  <si>
    <t>Participant Other Detail2</t>
  </si>
  <si>
    <t>Participant Other Name3</t>
  </si>
  <si>
    <t>Participant Other Detail3</t>
  </si>
  <si>
    <t>Participant Other Name4</t>
  </si>
  <si>
    <t>Participant Other Detail4</t>
  </si>
  <si>
    <t>Participant Other Name5</t>
  </si>
  <si>
    <t>Participant Other Detail5</t>
  </si>
  <si>
    <t>Participant Other Name6</t>
  </si>
  <si>
    <t>Participant Other Detail6</t>
  </si>
  <si>
    <t>Participant Other Name7</t>
  </si>
  <si>
    <t>Participant Other Detail7</t>
  </si>
  <si>
    <t>Participant Other Name8</t>
  </si>
  <si>
    <t>Participant Other Detail8</t>
  </si>
  <si>
    <t>Project Materials Detail</t>
  </si>
  <si>
    <t>Emp/Com Partner Name1</t>
  </si>
  <si>
    <t>Emp/Com Partner Detail1</t>
  </si>
  <si>
    <t>Emp/Com Partner Cost1</t>
  </si>
  <si>
    <t>Emp/Com Partner Name2</t>
  </si>
  <si>
    <t>Emp/Com Partner Detail2</t>
  </si>
  <si>
    <t>Emp/Com Partner Cost2</t>
  </si>
  <si>
    <t>Emp/Com Partner Name3</t>
  </si>
  <si>
    <t>Emp/Com Partner Detail3</t>
  </si>
  <si>
    <t>Emp/Com Partner Cost3</t>
  </si>
  <si>
    <t>Emp/Com Partner Name4</t>
  </si>
  <si>
    <t>Emp/Com Partner Detail4</t>
  </si>
  <si>
    <t>Emp/Com Partner Cost4</t>
  </si>
  <si>
    <t>Emp/Com Partner Name5</t>
  </si>
  <si>
    <t>Emp/Com Partner Detail5</t>
  </si>
  <si>
    <t>Emp/Com Partner Cost5</t>
  </si>
  <si>
    <t>Contribution Amount Expected</t>
  </si>
  <si>
    <r>
      <t xml:space="preserve">Institution Contribution
</t>
    </r>
    <r>
      <rPr>
        <sz val="12"/>
        <color theme="0"/>
        <rFont val="Calibri"/>
        <family val="2"/>
        <scheme val="minor"/>
      </rPr>
      <t>(Not included in the 20% partnership contribution amount)</t>
    </r>
  </si>
  <si>
    <t>Total Amount of iHub Funding Request:</t>
  </si>
  <si>
    <t>Project #</t>
  </si>
  <si>
    <t>Total request</t>
  </si>
  <si>
    <t>Emp/Com Partner Type1</t>
  </si>
  <si>
    <t>Emp/Com Partner Type3</t>
  </si>
  <si>
    <t>Emp/Com Partner Type4</t>
  </si>
  <si>
    <t>Emp/Com Partner Type5</t>
  </si>
  <si>
    <t>Emp/Com Partner Name6</t>
  </si>
  <si>
    <t>Emp/Com Partner Cost6</t>
  </si>
  <si>
    <t>Emp/Com Partner Type6</t>
  </si>
  <si>
    <t>Emp/Com Partner Detail6</t>
  </si>
  <si>
    <t>Emp/Com Partner Name7</t>
  </si>
  <si>
    <t>Emp/Com Partner Cost7</t>
  </si>
  <si>
    <t>Emp/Com Partner Type7</t>
  </si>
  <si>
    <t>Emp/Com Partner Name8</t>
  </si>
  <si>
    <t>Emp/Com Partner Cost8</t>
  </si>
  <si>
    <t>Emp/Com Partner Type8</t>
  </si>
  <si>
    <t>Emp/Com Partner Detail8</t>
  </si>
  <si>
    <t>Emp/Com Partner Name9</t>
  </si>
  <si>
    <t>Emp/Com Partner Cost9</t>
  </si>
  <si>
    <t>Emp/Com Partner Type9</t>
  </si>
  <si>
    <t>Emp/Com Partner Detail9</t>
  </si>
  <si>
    <t>Emp/Com Partner Name10</t>
  </si>
  <si>
    <t>Emp/Com Partner Cost10</t>
  </si>
  <si>
    <t>Emp/Com Partner Type10</t>
  </si>
  <si>
    <t>Emp/Com Partner Detail10</t>
  </si>
  <si>
    <t>Institution Name</t>
  </si>
  <si>
    <t>Emp/Com Partner Detail7</t>
  </si>
  <si>
    <t>Nom de l'institution :</t>
  </si>
  <si>
    <t>Montant total demandé :</t>
  </si>
  <si>
    <t>Titre du projet :</t>
  </si>
  <si>
    <r>
      <t xml:space="preserve">Project Number: </t>
    </r>
    <r>
      <rPr>
        <sz val="10"/>
        <color theme="1"/>
        <rFont val="Calibri"/>
        <family val="2"/>
        <scheme val="minor"/>
      </rPr>
      <t>(Administrative use only)</t>
    </r>
  </si>
  <si>
    <t>Maximum administrative costs allowed:</t>
  </si>
  <si>
    <t>iHUB PROJECT TOTAL</t>
  </si>
  <si>
    <t>Montant maximal autorisé en frais administratifs</t>
  </si>
  <si>
    <t>BUDGET TOTAL PROJET IHUB</t>
  </si>
  <si>
    <t>Participant Material Desc</t>
  </si>
  <si>
    <t>Admin detail</t>
  </si>
  <si>
    <t>Emp/Com Partner Type2</t>
  </si>
  <si>
    <t>Participant CompensationTotal</t>
  </si>
  <si>
    <t>Participant Financial SupportTotal</t>
  </si>
  <si>
    <t>Participant Materials AmtTotal</t>
  </si>
  <si>
    <t>Participant Other Name1</t>
  </si>
  <si>
    <t>Project Materials CostTotal</t>
  </si>
  <si>
    <t>Admin RequestTOTAL</t>
  </si>
  <si>
    <t>Participant CompensationA</t>
  </si>
  <si>
    <t>Participant CompensationB</t>
  </si>
  <si>
    <t>Participant Financial SupportA</t>
  </si>
  <si>
    <t>Participant Financial SupportB</t>
  </si>
  <si>
    <t>Participant Materials AmtA</t>
  </si>
  <si>
    <t>Participant Materials AmtB</t>
  </si>
  <si>
    <t>ParticipantOther Amount1A</t>
  </si>
  <si>
    <t>ParticipantOther Amount1B</t>
  </si>
  <si>
    <t>ParticipantOther Amount1TOTAL</t>
  </si>
  <si>
    <t>Participant Other Detail1</t>
  </si>
  <si>
    <t>Participant Other Amount2A</t>
  </si>
  <si>
    <t>Participant Other Amount2B</t>
  </si>
  <si>
    <t>Participant Other Amount2Total</t>
  </si>
  <si>
    <t>Participant Other Amount3A</t>
  </si>
  <si>
    <t>Participant Other Amount3B</t>
  </si>
  <si>
    <t>Participant Other Amount3Total</t>
  </si>
  <si>
    <t>Participant Other Amount4A</t>
  </si>
  <si>
    <t>Participant Other Amount4B</t>
  </si>
  <si>
    <t>Participant Other Amount4Total</t>
  </si>
  <si>
    <t>Participant Other Amount5A</t>
  </si>
  <si>
    <t>Participant Other Amount5B</t>
  </si>
  <si>
    <t>Participant Other Amount5Total</t>
  </si>
  <si>
    <t>Participant Other Amount6A</t>
  </si>
  <si>
    <t>Participant Other Amount6B</t>
  </si>
  <si>
    <t>Participant Other Amount6Total</t>
  </si>
  <si>
    <t>Participant Other Amount7A</t>
  </si>
  <si>
    <t>Participant Other Amount7B</t>
  </si>
  <si>
    <t>Participant Other Amount7Total</t>
  </si>
  <si>
    <t>Participant Other Amount8A</t>
  </si>
  <si>
    <t>Participant Other Amount8B</t>
  </si>
  <si>
    <t>Participant Other Amount8Total</t>
  </si>
  <si>
    <t>Project Materials CostA</t>
  </si>
  <si>
    <t>Project Materials CostB</t>
  </si>
  <si>
    <t>Project Enhancement CostA</t>
  </si>
  <si>
    <t>Project Enhancement CostB</t>
  </si>
  <si>
    <t>Average cost per student:</t>
  </si>
  <si>
    <r>
      <t xml:space="preserve">Details 
</t>
    </r>
    <r>
      <rPr>
        <sz val="12"/>
        <color theme="0"/>
        <rFont val="Calibri"/>
        <family val="2"/>
      </rPr>
      <t>(Please describe purpose and provide calculations on how you arrived at your amount)</t>
    </r>
  </si>
  <si>
    <t>Nombre total d'étudiant.es admissibles prévu.es :</t>
  </si>
  <si>
    <t>Coût moyen par étudiant.e :</t>
  </si>
  <si>
    <t>Tier</t>
  </si>
  <si>
    <t>Tier 1</t>
  </si>
  <si>
    <t>Tier 2</t>
  </si>
  <si>
    <t>Tier 3</t>
  </si>
  <si>
    <t>Tier 4</t>
  </si>
  <si>
    <t>Tier 5</t>
  </si>
  <si>
    <t>$ Amount Per Student</t>
  </si>
  <si>
    <t>Provide details about the bursary if using tiers</t>
  </si>
  <si>
    <r>
      <rPr>
        <b/>
        <sz val="14"/>
        <rFont val="Calibri"/>
        <family val="2"/>
      </rPr>
      <t xml:space="preserve">OPTIONAL- Administrative costs:  </t>
    </r>
    <r>
      <rPr>
        <sz val="12"/>
        <rFont val="Calibri"/>
        <family val="2"/>
      </rPr>
      <t>Up to 10% of the budget can be used to support administrative activities. This includes overhead costs and costs related to central administrative functions related to this project (e.g. reporting, evaluation, scheduling, copying, issuing stipends, and head office support).</t>
    </r>
    <r>
      <rPr>
        <b/>
        <sz val="12"/>
        <rFont val="Calibri"/>
        <family val="2"/>
      </rPr>
      <t xml:space="preserve">  This 10% is included in the calculated maximum of $2,000 per student.</t>
    </r>
  </si>
  <si>
    <t>Administrative cost requested:</t>
  </si>
  <si>
    <t>Numéro du projet : (Réservé à l'administration)</t>
  </si>
  <si>
    <t>$ Montant par étudiant.es</t>
  </si>
  <si>
    <t>Frais administratifs demandés :</t>
  </si>
  <si>
    <t xml:space="preserve">Institution Contribution:  You may choose to list your institution's contribution; however, it will NOT be used in the 20% calculation. </t>
  </si>
  <si>
    <t>Source: Institutionnelles :  Vous pouvez choisir de lister la contribution de votre institution au projet; cependant, il ne sera PAS utilisé dans le calcul de 20%.</t>
  </si>
  <si>
    <t>Source: Institutionnelles 
(Le montant ne sera PAS utilisé dans le calcul de 20%)</t>
  </si>
  <si>
    <t>Niveau</t>
  </si>
  <si>
    <t>Niveau 1</t>
  </si>
  <si>
    <t>Niveau 2</t>
  </si>
  <si>
    <t>Niveau 3</t>
  </si>
  <si>
    <t>Niveau 4</t>
  </si>
  <si>
    <t>Niveau 5</t>
  </si>
  <si>
    <t>Veuillez fournir des détails si vous utilisez des niveaux</t>
  </si>
  <si>
    <t>Industry / Community Partner Contribution</t>
  </si>
  <si>
    <t>Industry / Community Partner Source</t>
  </si>
  <si>
    <t>Montant demandé par niveau</t>
  </si>
  <si>
    <t>Total Request Per Tier</t>
  </si>
  <si>
    <t>OPTIONNEL - Frais administratifs : jusqu'à 10 % du budget peut être utilisé pour soutenir les activités administratives. Ce montant comprend les frais généraux et les coûts liés aux fonctions administratives directement liées à ce projet (par exemple, rapports et reddition de compte, évaluation, planification, logistique, remise des allocations et au siège social). Ce 10 % est inclus dans le maximum calculé de 2 000 $ par étudiant.e.</t>
  </si>
  <si>
    <t>Détails 
(Veuillez décrire l'objectif et fournir les calculs sur la façon dont les montants budgétaires indiqués ont été calculés.)</t>
  </si>
  <si>
    <t>Confirmation de la contribution du partenaire au projet iHub d'ECAIT</t>
  </si>
  <si>
    <t>Source : Parternaire industriel / communautaire</t>
  </si>
  <si>
    <t>Détails 
(Veuillez fournir des calculs sur la façon dont vous êtes arrivé à votre montant)</t>
  </si>
  <si>
    <t xml:space="preserve">Montant prévu de la contribution </t>
  </si>
  <si>
    <r>
      <t xml:space="preserve">Type de contribution 
</t>
    </r>
    <r>
      <rPr>
        <sz val="12"/>
        <color theme="0"/>
        <rFont val="Calibri"/>
        <family val="2"/>
      </rPr>
      <t>(en nature ou en argent)</t>
    </r>
  </si>
  <si>
    <t>Détails : (Veuillez fournir des calculs sur la façon dont vous êtes arrivé à votre montant)</t>
  </si>
  <si>
    <t># of students for term 1</t>
  </si>
  <si>
    <r>
      <rPr>
        <b/>
        <sz val="12"/>
        <rFont val="Calibri"/>
        <family val="2"/>
        <scheme val="minor"/>
      </rPr>
      <t xml:space="preserve">Industry and community partners must contribute at least 20% of the total budget in cash or in-kind donations. </t>
    </r>
    <r>
      <rPr>
        <sz val="12"/>
        <rFont val="Calibri"/>
        <family val="2"/>
        <scheme val="minor"/>
      </rPr>
      <t>List the expected partners, their contributions (cash or in-kind), and how these were calculated—industry standard wages may be used. A full list is not required at the time of application, and partners may change throughout the project, but this section must demonstrate how the 20% minimum will be met. All partners must be eligible; refer to the Application Guide for eligibility criteria.</t>
    </r>
  </si>
  <si>
    <r>
      <rPr>
        <b/>
        <sz val="12"/>
        <rFont val="Calibri"/>
        <family val="2"/>
        <scheme val="minor"/>
      </rPr>
      <t>Les partenaires industriels / communautaires listés ci-dessous doivent contribuer à au moins 20 % du budget total avec des contributions en espèce ou en nature</t>
    </r>
    <r>
      <rPr>
        <sz val="12"/>
        <rFont val="Calibri"/>
        <family val="2"/>
        <scheme val="minor"/>
      </rPr>
      <t>.  Une liste complète n’est pas requise au moment de la demande, et les partenaires peuvent changer au cours du projet, mais cette section doit démontrer comment le minimum de 20 % sera respecté. Tous les partenaires doivent être admissibles; consultez le Guide D'Applicatoin pour connaître les critères d’admissibilité.</t>
    </r>
  </si>
  <si>
    <t># d'étudiant.es
période 1</t>
  </si>
  <si>
    <r>
      <rPr>
        <b/>
        <sz val="12"/>
        <rFont val="Calibri"/>
        <family val="2"/>
      </rPr>
      <t>* This budget template is for iHUB Bursary Program projects only.</t>
    </r>
    <r>
      <rPr>
        <b/>
        <sz val="12"/>
        <color rgb="FFFF0000"/>
        <rFont val="Calibri"/>
        <family val="2"/>
      </rPr>
      <t xml:space="preserve">
* For details on how to complete this template, please see the Applicant Guide.</t>
    </r>
    <r>
      <rPr>
        <sz val="12"/>
        <rFont val="Calibri"/>
        <family val="2"/>
      </rPr>
      <t xml:space="preserve">
* Only bursary amounts and administrative costs are eligible for the iHUB Bursary Program.
* If bursary amounts differ between student participants, please specify by grouping students into tiers.
* Students must receive a minimum of $200 bursary
* Students can receive a maximum of $2,000 per iHUB WIL experience.
</t>
    </r>
    <r>
      <rPr>
        <b/>
        <sz val="12"/>
        <rFont val="Calibri"/>
        <family val="2"/>
      </rPr>
      <t>* To calculate the cost per student =</t>
    </r>
    <r>
      <rPr>
        <sz val="12"/>
        <rFont val="Calibri"/>
        <family val="2"/>
      </rPr>
      <t xml:space="preserve"> The student's bursary amount </t>
    </r>
    <r>
      <rPr>
        <b/>
        <sz val="12"/>
        <rFont val="Calibri"/>
        <family val="2"/>
      </rPr>
      <t>+</t>
    </r>
    <r>
      <rPr>
        <sz val="12"/>
        <rFont val="Calibri"/>
        <family val="2"/>
      </rPr>
      <t xml:space="preserve"> </t>
    </r>
    <r>
      <rPr>
        <b/>
        <sz val="12"/>
        <rFont val="Calibri"/>
        <family val="2"/>
      </rPr>
      <t>(</t>
    </r>
    <r>
      <rPr>
        <sz val="12"/>
        <rFont val="Calibri"/>
        <family val="2"/>
      </rPr>
      <t>administrative costs divided by the number of eligible students</t>
    </r>
    <r>
      <rPr>
        <b/>
        <sz val="12"/>
        <rFont val="Calibri"/>
        <family val="2"/>
      </rPr>
      <t>)</t>
    </r>
    <r>
      <rPr>
        <sz val="12"/>
        <rFont val="Calibri"/>
        <family val="2"/>
      </rPr>
      <t xml:space="preserve">.  </t>
    </r>
    <r>
      <rPr>
        <sz val="12"/>
        <color rgb="FFFF0000"/>
        <rFont val="Calibri"/>
        <family val="2"/>
      </rPr>
      <t>Costs above the maximum of $2,000 per student will not be eligible for reimbursement.</t>
    </r>
    <r>
      <rPr>
        <sz val="12"/>
        <rFont val="Calibri"/>
        <family val="2"/>
      </rPr>
      <t xml:space="preserve">
* Administrative costs will be reimbursed at </t>
    </r>
    <r>
      <rPr>
        <b/>
        <sz val="12"/>
        <rFont val="Calibri"/>
        <family val="2"/>
      </rPr>
      <t>up to 10% of funds spent at the end of the project.</t>
    </r>
    <r>
      <rPr>
        <sz val="12"/>
        <rFont val="Calibri"/>
        <family val="2"/>
      </rPr>
      <t xml:space="preserve">  Should your project spend less than expected, the allowable administrative funding will be reduced accordingly.
* Funds must be spent on eligible students only.  Refer to the Applicant Guide for details on eligibility.
* All projects require that and eligible industry / community partners contribute (in-kind or cash) at least 20% of the total funding request.
* Students working with ineligible industry / community partners will not be eligible for funding.  Refer to the Applicant Guide for details on eligibility.
* Should the application be approved for funding, any changes to the budget must meet our Contract Flexibility and Amendment Policy.
* Funds will be subject to monitoring and/or audit.</t>
    </r>
  </si>
  <si>
    <r>
      <rPr>
        <b/>
        <sz val="12"/>
        <rFont val="Calibri"/>
        <family val="2"/>
      </rPr>
      <t>* Ce modèle de budget concerne uniquement les projets du programme de bourses iHUB.</t>
    </r>
    <r>
      <rPr>
        <sz val="12"/>
        <rFont val="Calibri"/>
        <family val="2"/>
      </rPr>
      <t xml:space="preserve">
</t>
    </r>
    <r>
      <rPr>
        <b/>
        <sz val="12"/>
        <color rgb="FFFF0000"/>
        <rFont val="Calibri"/>
        <family val="2"/>
      </rPr>
      <t>* Pour plus de détails sur la façon de complèter ce modèle, veuillez vous référer au guide d'application.</t>
    </r>
    <r>
      <rPr>
        <sz val="12"/>
        <rFont val="Calibri"/>
        <family val="2"/>
      </rPr>
      <t xml:space="preserve">
* Seuls les montants des bourses et les frais administratifs sont éligibles au programme de bourses iHUB.
* Si les montants de distribution diffèrent entre les étudiants participants, veuillez préciser en regroupant les étudiants en niveaux.
* Les étudiant.es doivent recevoir un minimum de 200 $ chacun en bourse.
* Les étudiant.es peuvent recevoir un maximum de 2 000 $ par expérience iHub.
</t>
    </r>
    <r>
      <rPr>
        <b/>
        <sz val="12"/>
        <rFont val="Calibri"/>
        <family val="2"/>
      </rPr>
      <t xml:space="preserve">* Pour calculer le coût par étudiant = </t>
    </r>
    <r>
      <rPr>
        <sz val="12"/>
        <rFont val="Calibri"/>
        <family val="2"/>
      </rPr>
      <t xml:space="preserve">coûts directs des participant.es </t>
    </r>
    <r>
      <rPr>
        <b/>
        <sz val="12"/>
        <rFont val="Calibri"/>
        <family val="2"/>
      </rPr>
      <t xml:space="preserve">+ ( </t>
    </r>
    <r>
      <rPr>
        <sz val="12"/>
        <rFont val="Calibri"/>
        <family val="2"/>
      </rPr>
      <t>les coûts administratifs /  le nombre d'étudiant.es admissibles</t>
    </r>
    <r>
      <rPr>
        <b/>
        <sz val="12"/>
        <rFont val="Calibri"/>
        <family val="2"/>
      </rPr>
      <t>)</t>
    </r>
    <r>
      <rPr>
        <sz val="12"/>
        <rFont val="Calibri"/>
        <family val="2"/>
      </rPr>
      <t xml:space="preserve">. Les coûts directs du projet et les coûts administratifs sont répartis uniformément sur le nombre d'étudiant.es admissibles.  </t>
    </r>
    <r>
      <rPr>
        <sz val="12"/>
        <color rgb="FFFF0000"/>
        <rFont val="Calibri"/>
        <family val="2"/>
      </rPr>
      <t>Les frais supérieurs au maximum de 2 000 $ par étudiants ne seront pas admissibles à un remboursement.</t>
    </r>
    <r>
      <rPr>
        <sz val="12"/>
        <rFont val="Calibri"/>
        <family val="2"/>
      </rPr>
      <t xml:space="preserve">
* Les frais administratifs seront remboursés à hauteur de </t>
    </r>
    <r>
      <rPr>
        <b/>
        <sz val="12"/>
        <rFont val="Calibri"/>
        <family val="2"/>
      </rPr>
      <t>10% des fonds dépensés à la fin du projet.</t>
    </r>
    <r>
      <rPr>
        <sz val="12"/>
        <rFont val="Calibri"/>
        <family val="2"/>
      </rPr>
      <t xml:space="preserve"> Si votre projet dépense moins que prévu, le financement administratif autorisé sera réduit en conséquence.
* Les fonds doivent être dépensés uniquement pour les étudiant.es éligibles. Référer au guide d'application pour plus de détails sur l’éligibilité.
* Tous les projets exigent que les partenaires industriel / communautaire contribuent (en nature ou en espèces) à au moins 20 % de la demande totale de financement.
* Les étudiant·es qui collaborent avec des partenaires de l’industrie ou de la communauté non admissibles ne seront pas admissibles au financement. Référer au guide d'application pour plus de détails sur l’éligibilité.
* Si la demande de financement est approuvée, toute modification apportée au budget doit respecter notre politique de flexibilité et de modification des contrats.
* Les fonds de la subvention feront l'objet d'un suivi et / ou d'un audit.</t>
    </r>
  </si>
  <si>
    <t xml:space="preserve">2026-R2 Modèle budgetaire pour le programme iHUB – volet bourse </t>
  </si>
  <si>
    <t>2026-R2 Budget Template for iHUB Bursary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</si>
</sst>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44" formatCode="_-&quot;$&quot;* #,##0.00_-;\-&quot;$&quot;* #,##0.00_-;_-&quot;$&quot;* &quot;-&quot;??_-;_-@_-"/>
    <numFmt numFmtId="164" formatCode="_(&quot;$&quot;* #,##0.00_);_(&quot;$&quot;* \(#,##0.00\);_(&quot;$&quot;* &quot;-&quot;??_);_(@_)"/>
    <numFmt numFmtId="165" formatCode="&quot;$&quot;#,##0.00"/>
  </numFmts>
  <fonts count="34" x14ac:knownFonts="1">
    <font>
      <sz val="11"/>
      <color theme="1"/>
      <name val="Calibri"/>
      <family val="2"/>
      <scheme val="minor"/>
    </font>
    <font>
      <sz val="11"/>
      <color theme="1"/>
      <name val="Calibri"/>
      <family val="2"/>
      <scheme val="minor"/>
    </font>
    <font>
      <b/>
      <sz val="12"/>
      <color rgb="FFFFFFFF"/>
      <name val="Calibri"/>
      <family val="2"/>
    </font>
    <font>
      <sz val="12"/>
      <name val="Calibri"/>
      <family val="2"/>
    </font>
    <font>
      <b/>
      <sz val="12"/>
      <color rgb="FF000000"/>
      <name val="Calibri"/>
      <family val="2"/>
    </font>
    <font>
      <sz val="12"/>
      <color rgb="FF000000"/>
      <name val="Calibri"/>
      <family val="2"/>
    </font>
    <font>
      <b/>
      <sz val="12"/>
      <name val="Calibri"/>
      <family val="2"/>
    </font>
    <font>
      <b/>
      <sz val="11"/>
      <color theme="1"/>
      <name val="Calibri"/>
      <family val="2"/>
      <scheme val="minor"/>
    </font>
    <font>
      <b/>
      <sz val="18"/>
      <color theme="1"/>
      <name val="Calibri"/>
      <family val="2"/>
      <scheme val="minor"/>
    </font>
    <font>
      <b/>
      <sz val="11"/>
      <name val="Calibri"/>
      <family val="2"/>
    </font>
    <font>
      <b/>
      <sz val="16"/>
      <color theme="1"/>
      <name val="Calibri"/>
      <family val="2"/>
      <scheme val="minor"/>
    </font>
    <font>
      <b/>
      <sz val="12"/>
      <color theme="0"/>
      <name val="Calibri"/>
      <family val="2"/>
    </font>
    <font>
      <b/>
      <sz val="11"/>
      <color rgb="FFFF0000"/>
      <name val="Calibri"/>
      <family val="2"/>
      <scheme val="minor"/>
    </font>
    <font>
      <sz val="12"/>
      <color theme="1"/>
      <name val="Calibri"/>
      <family val="2"/>
      <scheme val="minor"/>
    </font>
    <font>
      <b/>
      <sz val="12"/>
      <color theme="1"/>
      <name val="Calibri"/>
      <family val="2"/>
      <scheme val="minor"/>
    </font>
    <font>
      <b/>
      <sz val="16"/>
      <color rgb="FFFFFFFF"/>
      <name val="Calibri"/>
      <family val="2"/>
    </font>
    <font>
      <b/>
      <sz val="16"/>
      <color rgb="FFFFFFFF"/>
      <name val="Calibri"/>
      <family val="2"/>
      <scheme val="minor"/>
    </font>
    <font>
      <b/>
      <sz val="12"/>
      <color theme="0"/>
      <name val="Calibri"/>
      <family val="2"/>
      <scheme val="minor"/>
    </font>
    <font>
      <sz val="12"/>
      <color theme="0"/>
      <name val="Calibri"/>
      <family val="2"/>
    </font>
    <font>
      <b/>
      <sz val="12"/>
      <color rgb="FFFF0000"/>
      <name val="Calibri"/>
      <family val="2"/>
    </font>
    <font>
      <sz val="12"/>
      <color theme="0"/>
      <name val="Calibri"/>
      <family val="2"/>
      <scheme val="minor"/>
    </font>
    <font>
      <sz val="10"/>
      <color theme="1"/>
      <name val="Calibri"/>
      <family val="2"/>
      <scheme val="minor"/>
    </font>
    <font>
      <sz val="11"/>
      <color rgb="FFFF0000"/>
      <name val="Calibri"/>
      <family val="2"/>
      <scheme val="minor"/>
    </font>
    <font>
      <sz val="8"/>
      <name val="Calibri"/>
      <family val="2"/>
      <scheme val="minor"/>
    </font>
    <font>
      <sz val="14"/>
      <color theme="1"/>
      <name val="Calibri"/>
      <family val="2"/>
      <scheme val="minor"/>
    </font>
    <font>
      <b/>
      <sz val="16"/>
      <name val="Calibri"/>
      <family val="2"/>
    </font>
    <font>
      <b/>
      <sz val="14"/>
      <name val="Calibri"/>
      <family val="2"/>
    </font>
    <font>
      <b/>
      <sz val="14"/>
      <color rgb="FFFF0000"/>
      <name val="Calibri"/>
      <family val="2"/>
    </font>
    <font>
      <b/>
      <sz val="12"/>
      <name val="Calibri"/>
      <family val="2"/>
      <scheme val="minor"/>
    </font>
    <font>
      <b/>
      <sz val="16"/>
      <color rgb="FFFF0000"/>
      <name val="Calibri"/>
      <family val="2"/>
      <scheme val="minor"/>
    </font>
    <font>
      <b/>
      <sz val="14"/>
      <color theme="1"/>
      <name val="Calibri"/>
      <family val="2"/>
      <scheme val="minor"/>
    </font>
    <font>
      <sz val="12"/>
      <color rgb="FFFF0000"/>
      <name val="Calibri"/>
      <family val="2"/>
    </font>
    <font>
      <sz val="12"/>
      <name val="Calibri"/>
      <family val="2"/>
      <scheme val="minor"/>
    </font>
    <font>
      <sz val="11"/>
      <name val="Calibri"/>
      <family val="2"/>
      <scheme val="minor"/>
    </font>
  </fonts>
  <fills count="12">
    <fill>
      <patternFill patternType="none"/>
    </fill>
    <fill>
      <patternFill patternType="gray125"/>
    </fill>
    <fill>
      <patternFill patternType="solid">
        <fgColor rgb="FF00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499984740745262"/>
        <bgColor indexed="64"/>
      </patternFill>
    </fill>
    <fill>
      <patternFill patternType="solid">
        <fgColor rgb="FF000000"/>
        <bgColor rgb="FF000000"/>
      </patternFill>
    </fill>
    <fill>
      <patternFill patternType="solid">
        <fgColor theme="0"/>
        <bgColor indexed="64"/>
      </patternFill>
    </fill>
    <fill>
      <patternFill patternType="solid">
        <fgColor theme="6" tint="0.59999389629810485"/>
        <bgColor indexed="65"/>
      </patternFill>
    </fill>
    <fill>
      <patternFill patternType="solid">
        <fgColor theme="6" tint="0.59999389629810485"/>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9" borderId="0" applyNumberFormat="0" applyBorder="0" applyAlignment="0" applyProtection="0"/>
    <xf numFmtId="0" fontId="1" fillId="0" borderId="0"/>
  </cellStyleXfs>
  <cellXfs count="158">
    <xf numFmtId="0" fontId="0" fillId="0" borderId="0" xfId="0"/>
    <xf numFmtId="164" fontId="6" fillId="0" borderId="0" xfId="1" applyFont="1" applyFill="1" applyBorder="1" applyAlignment="1" applyProtection="1">
      <alignment horizontal="left" vertical="center" wrapText="1"/>
    </xf>
    <xf numFmtId="0" fontId="14" fillId="0" borderId="3" xfId="0" applyFont="1" applyBorder="1" applyAlignment="1">
      <alignment horizontal="left" vertical="center"/>
    </xf>
    <xf numFmtId="0" fontId="14" fillId="0" borderId="1" xfId="0" applyFont="1" applyBorder="1" applyAlignment="1">
      <alignment horizontal="left" vertical="center" wrapText="1"/>
    </xf>
    <xf numFmtId="164" fontId="17" fillId="6" borderId="1" xfId="2" applyNumberFormat="1"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0" fontId="7" fillId="0" borderId="0" xfId="3" applyFont="1"/>
    <xf numFmtId="0" fontId="14" fillId="0" borderId="5" xfId="1" applyNumberFormat="1" applyFont="1" applyBorder="1" applyAlignment="1" applyProtection="1">
      <alignment horizontal="left" vertical="center"/>
    </xf>
    <xf numFmtId="164" fontId="12" fillId="0" borderId="0" xfId="1" applyFont="1" applyBorder="1" applyAlignment="1" applyProtection="1">
      <alignment vertical="center"/>
    </xf>
    <xf numFmtId="164" fontId="19" fillId="0" borderId="0" xfId="1" applyFont="1" applyFill="1" applyBorder="1" applyAlignment="1" applyProtection="1">
      <alignment horizontal="center" vertical="center" wrapText="1"/>
    </xf>
    <xf numFmtId="164" fontId="11" fillId="6" borderId="18" xfId="1" applyFont="1" applyFill="1" applyBorder="1" applyAlignment="1" applyProtection="1">
      <alignment horizontal="center" vertical="center" wrapText="1"/>
    </xf>
    <xf numFmtId="0" fontId="12" fillId="0" borderId="0" xfId="3" applyFont="1"/>
    <xf numFmtId="0" fontId="22" fillId="0" borderId="0" xfId="0" applyFont="1"/>
    <xf numFmtId="44" fontId="0" fillId="0" borderId="0" xfId="0" applyNumberFormat="1"/>
    <xf numFmtId="164" fontId="11" fillId="6" borderId="1" xfId="1" applyFont="1" applyFill="1" applyBorder="1" applyAlignment="1" applyProtection="1">
      <alignment horizontal="center" vertical="center" wrapText="1"/>
    </xf>
    <xf numFmtId="164" fontId="11" fillId="6" borderId="16" xfId="1" applyFont="1" applyFill="1" applyBorder="1" applyAlignment="1" applyProtection="1">
      <alignment horizontal="center" vertical="center" wrapText="1"/>
    </xf>
    <xf numFmtId="0" fontId="24" fillId="0" borderId="0" xfId="0" applyFont="1"/>
    <xf numFmtId="0" fontId="14" fillId="5" borderId="3" xfId="0" applyFont="1" applyFill="1" applyBorder="1" applyAlignment="1" applyProtection="1">
      <alignment horizontal="left" vertical="center"/>
      <protection locked="0"/>
    </xf>
    <xf numFmtId="165" fontId="4" fillId="3" borderId="1" xfId="1" applyNumberFormat="1" applyFont="1" applyFill="1" applyBorder="1" applyAlignment="1" applyProtection="1">
      <alignment horizontal="right" vertical="center" wrapText="1"/>
    </xf>
    <xf numFmtId="165" fontId="3" fillId="5" borderId="9" xfId="0" applyNumberFormat="1" applyFont="1" applyFill="1" applyBorder="1" applyAlignment="1" applyProtection="1">
      <alignment horizontal="right" vertical="center" wrapText="1"/>
      <protection locked="0"/>
    </xf>
    <xf numFmtId="165" fontId="6" fillId="3" borderId="1" xfId="1" applyNumberFormat="1" applyFont="1" applyFill="1" applyBorder="1" applyAlignment="1" applyProtection="1">
      <alignment horizontal="right" vertical="center" wrapText="1"/>
    </xf>
    <xf numFmtId="164" fontId="6" fillId="0" borderId="0" xfId="1" applyFont="1" applyFill="1" applyBorder="1" applyAlignment="1" applyProtection="1">
      <alignment horizontal="right" vertical="center" wrapText="1"/>
    </xf>
    <xf numFmtId="164" fontId="6" fillId="0" borderId="0" xfId="1" applyFont="1" applyFill="1" applyBorder="1" applyAlignment="1" applyProtection="1">
      <alignment horizontal="center" vertical="center" wrapText="1"/>
    </xf>
    <xf numFmtId="165" fontId="3" fillId="5" borderId="9" xfId="0" applyNumberFormat="1" applyFont="1" applyFill="1" applyBorder="1" applyAlignment="1" applyProtection="1">
      <alignment vertical="center" wrapText="1"/>
      <protection locked="0"/>
    </xf>
    <xf numFmtId="0" fontId="3" fillId="5" borderId="9" xfId="0" applyFont="1" applyFill="1" applyBorder="1" applyAlignment="1" applyProtection="1">
      <alignment horizontal="center" vertical="center" wrapText="1"/>
      <protection locked="0"/>
    </xf>
    <xf numFmtId="165" fontId="3" fillId="5" borderId="23" xfId="0" applyNumberFormat="1" applyFont="1" applyFill="1" applyBorder="1" applyAlignment="1" applyProtection="1">
      <alignment horizontal="right" vertical="center" wrapText="1"/>
      <protection locked="0"/>
    </xf>
    <xf numFmtId="0" fontId="3" fillId="5" borderId="23" xfId="0" applyFont="1" applyFill="1" applyBorder="1" applyAlignment="1" applyProtection="1">
      <alignment horizontal="center" vertical="center" wrapText="1"/>
      <protection locked="0"/>
    </xf>
    <xf numFmtId="165" fontId="25" fillId="3" borderId="26" xfId="1" applyNumberFormat="1" applyFont="1" applyFill="1" applyBorder="1" applyAlignment="1" applyProtection="1">
      <alignment horizontal="right" vertical="center" wrapText="1" indent="1"/>
    </xf>
    <xf numFmtId="164" fontId="25" fillId="3" borderId="26" xfId="1" applyFont="1" applyFill="1" applyBorder="1" applyAlignment="1" applyProtection="1">
      <alignment horizontal="left" vertical="center" wrapText="1" indent="1"/>
    </xf>
    <xf numFmtId="165" fontId="3" fillId="5" borderId="23" xfId="0" applyNumberFormat="1" applyFont="1" applyFill="1" applyBorder="1" applyAlignment="1" applyProtection="1">
      <alignment vertical="center" wrapText="1"/>
      <protection locked="0"/>
    </xf>
    <xf numFmtId="165" fontId="25" fillId="3" borderId="26" xfId="1" applyNumberFormat="1" applyFont="1" applyFill="1" applyBorder="1" applyAlignment="1" applyProtection="1">
      <alignment vertical="center" wrapText="1"/>
    </xf>
    <xf numFmtId="10" fontId="6" fillId="3" borderId="30" xfId="1" applyNumberFormat="1" applyFont="1" applyFill="1" applyBorder="1" applyAlignment="1" applyProtection="1">
      <alignment horizontal="left" vertical="center" wrapText="1"/>
    </xf>
    <xf numFmtId="165" fontId="6" fillId="3" borderId="24" xfId="1" applyNumberFormat="1" applyFont="1" applyFill="1" applyBorder="1" applyAlignment="1" applyProtection="1">
      <alignment horizontal="right" vertical="center" wrapText="1"/>
    </xf>
    <xf numFmtId="0" fontId="3" fillId="5" borderId="18" xfId="1" applyNumberFormat="1" applyFont="1" applyFill="1" applyBorder="1" applyAlignment="1" applyProtection="1">
      <alignment horizontal="left" vertical="center" wrapText="1"/>
      <protection locked="0"/>
    </xf>
    <xf numFmtId="0" fontId="5" fillId="5" borderId="1" xfId="1" applyNumberFormat="1" applyFont="1" applyFill="1" applyBorder="1" applyAlignment="1" applyProtection="1">
      <alignment horizontal="left" vertical="center" wrapText="1"/>
      <protection locked="0"/>
    </xf>
    <xf numFmtId="0" fontId="14" fillId="0" borderId="21" xfId="1" applyNumberFormat="1" applyFont="1" applyBorder="1" applyAlignment="1" applyProtection="1">
      <alignment horizontal="left" vertical="center"/>
    </xf>
    <xf numFmtId="3" fontId="5" fillId="5" borderId="1" xfId="0" applyNumberFormat="1" applyFont="1" applyFill="1" applyBorder="1" applyAlignment="1" applyProtection="1">
      <alignment horizontal="center" vertical="center" wrapText="1"/>
      <protection locked="0"/>
    </xf>
    <xf numFmtId="3" fontId="3" fillId="5" borderId="1" xfId="0" applyNumberFormat="1" applyFont="1" applyFill="1" applyBorder="1" applyAlignment="1" applyProtection="1">
      <alignment horizontal="center" vertical="center" wrapText="1"/>
      <protection locked="0"/>
    </xf>
    <xf numFmtId="3" fontId="3" fillId="5" borderId="18" xfId="0" applyNumberFormat="1" applyFont="1" applyFill="1" applyBorder="1" applyAlignment="1" applyProtection="1">
      <alignment horizontal="center" vertical="center" wrapText="1"/>
      <protection locked="0"/>
    </xf>
    <xf numFmtId="164" fontId="19" fillId="3" borderId="25" xfId="1" applyFont="1" applyFill="1" applyBorder="1" applyAlignment="1" applyProtection="1">
      <alignment vertical="center" wrapText="1"/>
    </xf>
    <xf numFmtId="165" fontId="3" fillId="5" borderId="27" xfId="1" applyNumberFormat="1" applyFont="1" applyFill="1" applyBorder="1" applyAlignment="1" applyProtection="1">
      <alignment horizontal="right" vertical="center" wrapText="1"/>
      <protection locked="0"/>
    </xf>
    <xf numFmtId="165" fontId="26" fillId="3" borderId="24" xfId="1" applyNumberFormat="1" applyFont="1" applyFill="1" applyBorder="1" applyAlignment="1" applyProtection="1">
      <alignment vertical="center" wrapText="1"/>
    </xf>
    <xf numFmtId="0" fontId="29" fillId="0" borderId="0" xfId="0" applyFont="1"/>
    <xf numFmtId="0" fontId="10" fillId="0" borderId="0" xfId="0" applyFont="1"/>
    <xf numFmtId="0" fontId="8" fillId="0" borderId="0" xfId="0" applyFont="1" applyAlignment="1">
      <alignment horizontal="left"/>
    </xf>
    <xf numFmtId="0" fontId="0" fillId="0" borderId="0" xfId="0" applyAlignment="1">
      <alignment wrapText="1"/>
    </xf>
    <xf numFmtId="0" fontId="14" fillId="0" borderId="6" xfId="0" applyFont="1" applyBorder="1" applyAlignment="1">
      <alignment horizontal="left" vertical="center" wrapText="1"/>
    </xf>
    <xf numFmtId="0" fontId="9" fillId="0" borderId="0" xfId="0" applyFont="1" applyAlignment="1">
      <alignment horizontal="left" vertical="center"/>
    </xf>
    <xf numFmtId="0" fontId="7" fillId="0" borderId="0" xfId="0" applyFont="1" applyAlignment="1">
      <alignment horizontal="left" vertical="center"/>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165" fontId="4" fillId="3" borderId="18" xfId="1" applyNumberFormat="1" applyFont="1" applyFill="1" applyBorder="1" applyAlignment="1" applyProtection="1">
      <alignment horizontal="right" vertical="center" wrapText="1"/>
    </xf>
    <xf numFmtId="3" fontId="6" fillId="3" borderId="24" xfId="0" applyNumberFormat="1" applyFont="1" applyFill="1" applyBorder="1" applyAlignment="1">
      <alignment horizontal="center" vertical="center" wrapText="1"/>
    </xf>
    <xf numFmtId="0" fontId="19" fillId="0" borderId="18" xfId="1" applyNumberFormat="1" applyFont="1" applyFill="1" applyBorder="1" applyAlignment="1" applyProtection="1">
      <alignment horizontal="left" vertical="center" wrapText="1"/>
    </xf>
    <xf numFmtId="0" fontId="0" fillId="3" borderId="0" xfId="0" applyFill="1"/>
    <xf numFmtId="0" fontId="25" fillId="0" borderId="0" xfId="0" applyFont="1" applyAlignment="1">
      <alignment horizontal="left" vertical="center" wrapText="1" indent="1"/>
    </xf>
    <xf numFmtId="7" fontId="12" fillId="0" borderId="0" xfId="0" applyNumberFormat="1" applyFont="1" applyAlignment="1">
      <alignment horizontal="left" vertical="center"/>
    </xf>
    <xf numFmtId="0" fontId="11" fillId="6" borderId="16" xfId="0" applyFont="1" applyFill="1" applyBorder="1" applyAlignment="1">
      <alignment horizontal="center" vertical="center" wrapText="1"/>
    </xf>
    <xf numFmtId="0" fontId="0" fillId="4" borderId="0" xfId="0" applyFill="1"/>
    <xf numFmtId="49" fontId="0" fillId="0" borderId="0" xfId="0" applyNumberFormat="1" applyAlignment="1">
      <alignment vertical="top"/>
    </xf>
    <xf numFmtId="49" fontId="3" fillId="0" borderId="0" xfId="0" applyNumberFormat="1" applyFont="1" applyAlignment="1">
      <alignment vertical="center"/>
    </xf>
    <xf numFmtId="49" fontId="6" fillId="0" borderId="0" xfId="0" applyNumberFormat="1" applyFont="1" applyAlignment="1">
      <alignment vertical="center"/>
    </xf>
    <xf numFmtId="8" fontId="3" fillId="5" borderId="1" xfId="0" applyNumberFormat="1" applyFont="1" applyFill="1" applyBorder="1" applyAlignment="1" applyProtection="1">
      <alignment horizontal="right" vertical="center" wrapText="1"/>
      <protection locked="0"/>
    </xf>
    <xf numFmtId="8" fontId="6" fillId="5" borderId="18" xfId="1" applyNumberFormat="1" applyFont="1" applyFill="1" applyBorder="1" applyAlignment="1" applyProtection="1">
      <alignment horizontal="right" vertical="center" wrapText="1"/>
      <protection locked="0"/>
    </xf>
    <xf numFmtId="0" fontId="28" fillId="0" borderId="6" xfId="0" applyFont="1" applyBorder="1" applyAlignment="1">
      <alignment horizontal="left" vertical="center" wrapText="1"/>
    </xf>
    <xf numFmtId="3" fontId="30" fillId="3" borderId="1" xfId="0" applyNumberFormat="1" applyFont="1" applyFill="1" applyBorder="1" applyAlignment="1">
      <alignment horizontal="right" vertical="center" wrapText="1"/>
    </xf>
    <xf numFmtId="3" fontId="26" fillId="3" borderId="24" xfId="0" applyNumberFormat="1" applyFont="1" applyFill="1" applyBorder="1" applyAlignment="1">
      <alignment horizontal="center" vertical="center" wrapText="1"/>
    </xf>
    <xf numFmtId="165" fontId="26" fillId="3" borderId="24" xfId="1" applyNumberFormat="1" applyFont="1" applyFill="1" applyBorder="1" applyAlignment="1" applyProtection="1">
      <alignment horizontal="right" vertical="center" wrapText="1"/>
    </xf>
    <xf numFmtId="8" fontId="5" fillId="5" borderId="1" xfId="1" applyNumberFormat="1" applyFont="1" applyFill="1" applyBorder="1" applyAlignment="1" applyProtection="1">
      <alignment horizontal="right" vertical="center" wrapText="1"/>
      <protection locked="0"/>
    </xf>
    <xf numFmtId="8" fontId="3" fillId="5" borderId="18" xfId="1" applyNumberFormat="1" applyFont="1" applyFill="1" applyBorder="1" applyAlignment="1" applyProtection="1">
      <alignment horizontal="right" vertical="center" wrapText="1"/>
      <protection locked="0"/>
    </xf>
    <xf numFmtId="0" fontId="3" fillId="5" borderId="1" xfId="0" applyFont="1" applyFill="1" applyBorder="1" applyAlignment="1" applyProtection="1">
      <alignment horizontal="left" vertical="center" wrapText="1"/>
      <protection locked="0"/>
    </xf>
    <xf numFmtId="0" fontId="0" fillId="5" borderId="18" xfId="0" applyFill="1" applyBorder="1" applyAlignment="1" applyProtection="1">
      <alignment horizontal="left"/>
      <protection locked="0"/>
    </xf>
    <xf numFmtId="8" fontId="22" fillId="0" borderId="0" xfId="0" applyNumberFormat="1" applyFont="1"/>
    <xf numFmtId="8" fontId="0" fillId="0" borderId="0" xfId="0" applyNumberFormat="1"/>
    <xf numFmtId="3" fontId="0" fillId="0" borderId="0" xfId="0" applyNumberFormat="1"/>
    <xf numFmtId="0" fontId="6" fillId="0" borderId="4" xfId="0" applyFont="1" applyBorder="1" applyAlignment="1">
      <alignment horizontal="center" vertical="center" wrapText="1"/>
    </xf>
    <xf numFmtId="0" fontId="11" fillId="6" borderId="15" xfId="0" applyFont="1" applyFill="1" applyBorder="1" applyAlignment="1">
      <alignment horizontal="center" vertical="center" wrapText="1"/>
    </xf>
    <xf numFmtId="3" fontId="14" fillId="3" borderId="1"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165" fontId="30" fillId="3" borderId="6" xfId="0" applyNumberFormat="1" applyFont="1" applyFill="1" applyBorder="1" applyAlignment="1">
      <alignment horizontal="right" vertical="center" wrapText="1"/>
    </xf>
    <xf numFmtId="0" fontId="33" fillId="0" borderId="0" xfId="0" applyFont="1" applyAlignment="1">
      <alignment horizontal="left" vertical="center" wrapText="1"/>
    </xf>
    <xf numFmtId="0" fontId="0" fillId="5" borderId="18" xfId="0" applyFill="1" applyBorder="1" applyAlignment="1" applyProtection="1">
      <alignment horizontal="left" vertical="center"/>
      <protection locked="0"/>
    </xf>
    <xf numFmtId="0" fontId="3" fillId="5" borderId="35"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9" xfId="1" applyNumberFormat="1" applyFont="1" applyFill="1" applyBorder="1" applyAlignment="1" applyProtection="1">
      <alignment horizontal="left" vertical="center" wrapText="1"/>
      <protection locked="0"/>
    </xf>
    <xf numFmtId="0" fontId="3" fillId="5" borderId="9" xfId="1" applyNumberFormat="1" applyFont="1" applyFill="1" applyBorder="1" applyAlignment="1" applyProtection="1">
      <alignment horizontal="left" vertical="center" wrapText="1"/>
      <protection locked="0"/>
    </xf>
    <xf numFmtId="0" fontId="3" fillId="5" borderId="37" xfId="0" applyFont="1" applyFill="1" applyBorder="1" applyAlignment="1" applyProtection="1">
      <alignment horizontal="left" vertical="center" wrapText="1"/>
      <protection locked="0"/>
    </xf>
    <xf numFmtId="0" fontId="3" fillId="5" borderId="36" xfId="0" applyFont="1" applyFill="1" applyBorder="1" applyAlignment="1" applyProtection="1">
      <alignment horizontal="left" vertical="center" wrapText="1"/>
      <protection locked="0"/>
    </xf>
    <xf numFmtId="0" fontId="3" fillId="5" borderId="28" xfId="1" applyNumberFormat="1" applyFont="1" applyFill="1" applyBorder="1" applyAlignment="1" applyProtection="1">
      <alignment horizontal="left" vertical="center" wrapText="1"/>
      <protection locked="0"/>
    </xf>
    <xf numFmtId="0" fontId="3" fillId="5" borderId="23" xfId="1" applyNumberFormat="1" applyFont="1" applyFill="1" applyBorder="1" applyAlignment="1" applyProtection="1">
      <alignment horizontal="left" vertical="center" wrapText="1"/>
      <protection locked="0"/>
    </xf>
    <xf numFmtId="164" fontId="25" fillId="3" borderId="33" xfId="1" applyFont="1" applyFill="1" applyBorder="1" applyAlignment="1" applyProtection="1">
      <alignment horizontal="right" vertical="center" wrapText="1"/>
    </xf>
    <xf numFmtId="164" fontId="25" fillId="3" borderId="26" xfId="1" applyFont="1" applyFill="1" applyBorder="1" applyAlignment="1" applyProtection="1">
      <alignment horizontal="right" vertical="center" wrapText="1"/>
    </xf>
    <xf numFmtId="0" fontId="6" fillId="3" borderId="29" xfId="1" applyNumberFormat="1" applyFont="1" applyFill="1" applyBorder="1" applyAlignment="1" applyProtection="1">
      <alignment horizontal="center" vertical="center" wrapText="1"/>
    </xf>
    <xf numFmtId="0" fontId="6" fillId="3" borderId="30" xfId="1" applyNumberFormat="1" applyFont="1" applyFill="1" applyBorder="1" applyAlignment="1" applyProtection="1">
      <alignment horizontal="center" vertical="center" wrapText="1"/>
    </xf>
    <xf numFmtId="164" fontId="19" fillId="0" borderId="0" xfId="1" applyFont="1" applyFill="1" applyBorder="1" applyAlignment="1" applyProtection="1">
      <alignment horizontal="center" vertical="center" wrapText="1"/>
    </xf>
    <xf numFmtId="0" fontId="26" fillId="11" borderId="12" xfId="0" applyFont="1" applyFill="1" applyBorder="1" applyAlignment="1">
      <alignment horizontal="left" vertical="center"/>
    </xf>
    <xf numFmtId="0" fontId="26" fillId="11" borderId="13" xfId="0" applyFont="1" applyFill="1" applyBorder="1" applyAlignment="1">
      <alignment horizontal="left" vertical="center"/>
    </xf>
    <xf numFmtId="0" fontId="17" fillId="6" borderId="35" xfId="2" applyFont="1" applyFill="1" applyBorder="1" applyAlignment="1" applyProtection="1">
      <alignment horizontal="center" vertical="center" wrapText="1"/>
    </xf>
    <xf numFmtId="0" fontId="17" fillId="6" borderId="9" xfId="2" applyFont="1" applyFill="1" applyBorder="1" applyAlignment="1" applyProtection="1">
      <alignment horizontal="center" vertical="center" wrapText="1"/>
    </xf>
    <xf numFmtId="164" fontId="11" fillId="6" borderId="19" xfId="1" applyFont="1" applyFill="1" applyBorder="1" applyAlignment="1" applyProtection="1">
      <alignment horizontal="center" vertical="center" wrapText="1"/>
    </xf>
    <xf numFmtId="164" fontId="11" fillId="6" borderId="9" xfId="1" applyFont="1" applyFill="1" applyBorder="1" applyAlignment="1" applyProtection="1">
      <alignment horizontal="center" vertical="center" wrapText="1"/>
    </xf>
    <xf numFmtId="0" fontId="13" fillId="5" borderId="28" xfId="0" applyFont="1" applyFill="1" applyBorder="1" applyAlignment="1" applyProtection="1">
      <alignment horizontal="left" vertical="center" wrapText="1"/>
      <protection locked="0"/>
    </xf>
    <xf numFmtId="0" fontId="13" fillId="5" borderId="23" xfId="0" applyFont="1" applyFill="1" applyBorder="1" applyAlignment="1" applyProtection="1">
      <alignment horizontal="left" vertical="center" wrapText="1"/>
      <protection locked="0"/>
    </xf>
    <xf numFmtId="0" fontId="27" fillId="3" borderId="29" xfId="1" applyNumberFormat="1" applyFont="1" applyFill="1" applyBorder="1" applyAlignment="1" applyProtection="1">
      <alignment horizontal="left" vertical="center" wrapText="1"/>
    </xf>
    <xf numFmtId="0" fontId="27" fillId="3" borderId="30" xfId="1" applyNumberFormat="1" applyFont="1" applyFill="1" applyBorder="1" applyAlignment="1" applyProtection="1">
      <alignment horizontal="left" vertical="center" wrapText="1"/>
    </xf>
    <xf numFmtId="0" fontId="11" fillId="6" borderId="35" xfId="0" applyFont="1" applyFill="1" applyBorder="1" applyAlignment="1">
      <alignment horizontal="center" vertical="center" wrapText="1"/>
    </xf>
    <xf numFmtId="0" fontId="11" fillId="6" borderId="9" xfId="0" applyFont="1" applyFill="1" applyBorder="1" applyAlignment="1">
      <alignment horizontal="center" vertical="center" wrapText="1"/>
    </xf>
    <xf numFmtId="164" fontId="11" fillId="6" borderId="8" xfId="1" applyFont="1" applyFill="1" applyBorder="1" applyAlignment="1" applyProtection="1">
      <alignment horizontal="center" vertical="center" wrapText="1"/>
    </xf>
    <xf numFmtId="0" fontId="26" fillId="11" borderId="1" xfId="0" applyFont="1" applyFill="1" applyBorder="1" applyAlignment="1">
      <alignment horizontal="left" vertical="center"/>
    </xf>
    <xf numFmtId="0" fontId="26" fillId="11" borderId="9" xfId="0" applyFont="1" applyFill="1" applyBorder="1" applyAlignment="1">
      <alignment horizontal="left" vertical="center"/>
    </xf>
    <xf numFmtId="0" fontId="3" fillId="0" borderId="2" xfId="0" applyFont="1" applyBorder="1" applyAlignment="1">
      <alignment vertical="center" wrapText="1"/>
    </xf>
    <xf numFmtId="0" fontId="3" fillId="0" borderId="11" xfId="0" applyFont="1" applyBorder="1" applyAlignment="1">
      <alignment vertical="center" wrapText="1"/>
    </xf>
    <xf numFmtId="0" fontId="3" fillId="0" borderId="3" xfId="0" applyFont="1" applyBorder="1" applyAlignment="1">
      <alignment vertical="center" wrapText="1"/>
    </xf>
    <xf numFmtId="0" fontId="25" fillId="3" borderId="33" xfId="0" applyFont="1" applyFill="1" applyBorder="1" applyAlignment="1">
      <alignment horizontal="right" vertical="center" wrapText="1"/>
    </xf>
    <xf numFmtId="0" fontId="25" fillId="3" borderId="26" xfId="0" applyFont="1" applyFill="1" applyBorder="1" applyAlignment="1">
      <alignment horizontal="right" vertical="center" wrapText="1"/>
    </xf>
    <xf numFmtId="0" fontId="6" fillId="11" borderId="16" xfId="0" applyFont="1" applyFill="1" applyBorder="1" applyAlignment="1">
      <alignment horizontal="left" vertical="center" wrapText="1"/>
    </xf>
    <xf numFmtId="0" fontId="19" fillId="8" borderId="8" xfId="0" applyFont="1" applyFill="1" applyBorder="1" applyAlignment="1">
      <alignment horizontal="right" vertical="center" wrapText="1"/>
    </xf>
    <xf numFmtId="0" fontId="19" fillId="8" borderId="19" xfId="0" applyFont="1" applyFill="1" applyBorder="1" applyAlignment="1">
      <alignment horizontal="right" vertical="center" wrapText="1"/>
    </xf>
    <xf numFmtId="0" fontId="19" fillId="8" borderId="9" xfId="0" applyFont="1" applyFill="1" applyBorder="1" applyAlignment="1">
      <alignment horizontal="right" vertical="center" wrapText="1"/>
    </xf>
    <xf numFmtId="0" fontId="11" fillId="6" borderId="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3" fillId="8" borderId="27" xfId="0" applyFont="1" applyFill="1" applyBorder="1" applyAlignment="1">
      <alignment horizontal="right" vertical="center" wrapText="1"/>
    </xf>
    <xf numFmtId="0" fontId="3" fillId="8" borderId="28" xfId="0" applyFont="1" applyFill="1" applyBorder="1" applyAlignment="1">
      <alignment horizontal="right" vertical="center" wrapText="1"/>
    </xf>
    <xf numFmtId="0" fontId="3" fillId="8" borderId="23" xfId="0" applyFont="1" applyFill="1" applyBorder="1" applyAlignment="1">
      <alignment horizontal="right" vertical="center" wrapText="1"/>
    </xf>
    <xf numFmtId="0" fontId="25" fillId="3" borderId="29" xfId="0" applyFont="1" applyFill="1" applyBorder="1" applyAlignment="1">
      <alignment horizontal="right" vertical="center" wrapText="1"/>
    </xf>
    <xf numFmtId="0" fontId="16" fillId="7" borderId="12" xfId="0" applyFont="1" applyFill="1" applyBorder="1" applyAlignment="1">
      <alignment horizontal="center"/>
    </xf>
    <xf numFmtId="0" fontId="16" fillId="7" borderId="13" xfId="0" applyFont="1" applyFill="1" applyBorder="1" applyAlignment="1">
      <alignment horizontal="center"/>
    </xf>
    <xf numFmtId="0" fontId="32" fillId="11" borderId="1" xfId="0" applyFont="1" applyFill="1" applyBorder="1" applyAlignment="1">
      <alignment horizontal="left" vertical="center" wrapText="1"/>
    </xf>
    <xf numFmtId="0" fontId="12" fillId="0" borderId="31" xfId="0" applyFont="1" applyBorder="1" applyAlignment="1">
      <alignment horizontal="right" vertical="center"/>
    </xf>
    <xf numFmtId="0" fontId="12" fillId="0" borderId="32" xfId="0" applyFont="1" applyBorder="1" applyAlignment="1">
      <alignment horizontal="right" vertical="center"/>
    </xf>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15" fillId="2" borderId="14"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37" xfId="1" applyNumberFormat="1" applyFont="1" applyBorder="1" applyAlignment="1" applyProtection="1">
      <alignment horizontal="left" vertical="center"/>
    </xf>
    <xf numFmtId="0" fontId="14" fillId="0" borderId="36" xfId="1" applyNumberFormat="1" applyFont="1" applyBorder="1" applyAlignment="1" applyProtection="1">
      <alignment horizontal="left" vertical="center"/>
    </xf>
    <xf numFmtId="0" fontId="14" fillId="0" borderId="34" xfId="0" applyFont="1" applyBorder="1" applyAlignment="1">
      <alignment vertical="center" wrapText="1"/>
    </xf>
    <xf numFmtId="0" fontId="14" fillId="0" borderId="11" xfId="0" applyFont="1" applyBorder="1" applyAlignment="1">
      <alignment vertical="center" wrapText="1"/>
    </xf>
    <xf numFmtId="0" fontId="14" fillId="5" borderId="10" xfId="0" applyFont="1" applyFill="1" applyBorder="1" applyAlignment="1" applyProtection="1">
      <alignment vertical="center" wrapText="1"/>
      <protection locked="0"/>
    </xf>
    <xf numFmtId="0" fontId="14" fillId="5" borderId="20" xfId="0" applyFont="1" applyFill="1" applyBorder="1" applyAlignment="1" applyProtection="1">
      <alignment vertical="center" wrapText="1"/>
      <protection locked="0"/>
    </xf>
    <xf numFmtId="0" fontId="14" fillId="0" borderId="35" xfId="0" applyFont="1" applyBorder="1" applyAlignment="1">
      <alignment vertical="center" wrapText="1"/>
    </xf>
    <xf numFmtId="0" fontId="14" fillId="0" borderId="9" xfId="0" applyFont="1" applyBorder="1" applyAlignment="1">
      <alignment vertical="center" wrapText="1"/>
    </xf>
    <xf numFmtId="0" fontId="14" fillId="5" borderId="8" xfId="0" applyFont="1" applyFill="1" applyBorder="1" applyAlignment="1" applyProtection="1">
      <alignment vertical="center" wrapText="1"/>
      <protection locked="0"/>
    </xf>
    <xf numFmtId="0" fontId="14" fillId="5" borderId="19" xfId="0" applyFont="1" applyFill="1" applyBorder="1" applyAlignment="1" applyProtection="1">
      <alignment vertical="center" wrapText="1"/>
      <protection locked="0"/>
    </xf>
    <xf numFmtId="164" fontId="30" fillId="10" borderId="7" xfId="1" applyFont="1" applyFill="1" applyBorder="1" applyAlignment="1" applyProtection="1">
      <alignment horizontal="right" vertical="center"/>
    </xf>
    <xf numFmtId="164" fontId="30" fillId="10" borderId="21" xfId="1" applyFont="1" applyFill="1" applyBorder="1" applyAlignment="1" applyProtection="1">
      <alignment horizontal="right" vertical="center"/>
    </xf>
    <xf numFmtId="0" fontId="12" fillId="0" borderId="19" xfId="0" applyFont="1" applyBorder="1" applyAlignment="1">
      <alignment horizontal="right" vertical="center"/>
    </xf>
    <xf numFmtId="164" fontId="14" fillId="10" borderId="7" xfId="1" applyFont="1" applyFill="1" applyBorder="1" applyAlignment="1" applyProtection="1">
      <alignment horizontal="right" vertical="center"/>
    </xf>
    <xf numFmtId="164" fontId="14" fillId="10" borderId="21" xfId="1" applyFont="1" applyFill="1" applyBorder="1" applyAlignment="1" applyProtection="1">
      <alignment horizontal="right" vertical="center"/>
    </xf>
    <xf numFmtId="0" fontId="2" fillId="6" borderId="22" xfId="0" applyFont="1" applyFill="1" applyBorder="1" applyAlignment="1" applyProtection="1">
      <alignment horizontal="center" vertical="center" wrapText="1"/>
    </xf>
    <xf numFmtId="3" fontId="5" fillId="3" borderId="1" xfId="0" applyNumberFormat="1" applyFont="1" applyFill="1" applyBorder="1" applyAlignment="1" applyProtection="1">
      <alignment horizontal="center" vertical="center" wrapText="1"/>
    </xf>
    <xf numFmtId="3" fontId="3" fillId="3" borderId="1" xfId="0" applyNumberFormat="1" applyFont="1" applyFill="1" applyBorder="1" applyAlignment="1" applyProtection="1">
      <alignment horizontal="center" vertical="center" wrapText="1"/>
    </xf>
    <xf numFmtId="3" fontId="3" fillId="3" borderId="18" xfId="0" applyNumberFormat="1" applyFont="1" applyFill="1" applyBorder="1" applyAlignment="1" applyProtection="1">
      <alignment horizontal="center" vertical="center" wrapText="1"/>
    </xf>
    <xf numFmtId="3" fontId="26" fillId="3" borderId="24" xfId="0" applyNumberFormat="1" applyFont="1" applyFill="1" applyBorder="1" applyAlignment="1" applyProtection="1">
      <alignment horizontal="center" vertical="center" wrapText="1"/>
    </xf>
    <xf numFmtId="3" fontId="6" fillId="3" borderId="24" xfId="0" applyNumberFormat="1" applyFont="1" applyFill="1" applyBorder="1" applyAlignment="1" applyProtection="1">
      <alignment horizontal="center" vertical="center" wrapText="1"/>
    </xf>
  </cellXfs>
  <cellStyles count="4">
    <cellStyle name="40% - Accent3" xfId="2" builtinId="39"/>
    <cellStyle name="Currency" xfId="1" builtinId="4"/>
    <cellStyle name="Normal" xfId="0" builtinId="0"/>
    <cellStyle name="Normal 2" xfId="3" xr:uid="{33D3A9E1-31C4-47B8-A07B-8FF658812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250076</xdr:rowOff>
    </xdr:from>
    <xdr:to>
      <xdr:col>1</xdr:col>
      <xdr:colOff>1521417</xdr:colOff>
      <xdr:row>0</xdr:row>
      <xdr:rowOff>1047228</xdr:rowOff>
    </xdr:to>
    <xdr:pic>
      <xdr:nvPicPr>
        <xdr:cNvPr id="3" name="Picture 2">
          <a:extLst>
            <a:ext uri="{FF2B5EF4-FFF2-40B4-BE49-F238E27FC236}">
              <a16:creationId xmlns:a16="http://schemas.microsoft.com/office/drawing/2014/main" id="{0B3A187B-E0DB-45A5-A459-63FB9DDDB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62141"/>
          <a:ext cx="3140667" cy="790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251346</xdr:rowOff>
    </xdr:from>
    <xdr:to>
      <xdr:col>1</xdr:col>
      <xdr:colOff>1521417</xdr:colOff>
      <xdr:row>0</xdr:row>
      <xdr:rowOff>1050403</xdr:rowOff>
    </xdr:to>
    <xdr:pic>
      <xdr:nvPicPr>
        <xdr:cNvPr id="2" name="Picture 1">
          <a:extLst>
            <a:ext uri="{FF2B5EF4-FFF2-40B4-BE49-F238E27FC236}">
              <a16:creationId xmlns:a16="http://schemas.microsoft.com/office/drawing/2014/main" id="{0CD134AB-1BEC-40B7-BE12-0DB187DE23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55791"/>
          <a:ext cx="3140667" cy="8028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3A45-6E5A-414C-B938-5CF5B029F9BC}">
  <sheetPr>
    <pageSetUpPr autoPageBreaks="0" fitToPage="1"/>
  </sheetPr>
  <dimension ref="A1:X47"/>
  <sheetViews>
    <sheetView showGridLines="0" tabSelected="1" zoomScale="80" zoomScaleNormal="80" workbookViewId="0">
      <selection activeCell="E18" sqref="E18"/>
    </sheetView>
  </sheetViews>
  <sheetFormatPr defaultColWidth="9.109375" defaultRowHeight="14.4" x14ac:dyDescent="0.3"/>
  <cols>
    <col min="1" max="5" width="24.33203125" customWidth="1"/>
    <col min="6" max="6" width="92.33203125" customWidth="1"/>
  </cols>
  <sheetData>
    <row r="1" spans="1:10" ht="134.25" customHeight="1" thickBot="1" x14ac:dyDescent="0.5">
      <c r="A1" s="42" t="s">
        <v>179</v>
      </c>
      <c r="B1" s="42"/>
      <c r="C1" s="43"/>
      <c r="D1" s="44"/>
      <c r="E1" s="44"/>
    </row>
    <row r="2" spans="1:10" ht="49.5" customHeight="1" x14ac:dyDescent="0.3">
      <c r="A2" s="139" t="s">
        <v>0</v>
      </c>
      <c r="B2" s="140"/>
      <c r="C2" s="141"/>
      <c r="D2" s="142"/>
      <c r="E2" s="2" t="s">
        <v>1</v>
      </c>
      <c r="F2" s="17"/>
    </row>
    <row r="3" spans="1:10" s="45" customFormat="1" ht="49.5" customHeight="1" x14ac:dyDescent="0.3">
      <c r="A3" s="143" t="s">
        <v>84</v>
      </c>
      <c r="B3" s="144"/>
      <c r="C3" s="145"/>
      <c r="D3" s="146"/>
      <c r="E3" s="3" t="s">
        <v>2</v>
      </c>
      <c r="F3" s="80">
        <f>C14+D14</f>
        <v>0</v>
      </c>
    </row>
    <row r="4" spans="1:10" ht="49.5" customHeight="1" thickBot="1" x14ac:dyDescent="0.35">
      <c r="A4" s="7" t="s">
        <v>53</v>
      </c>
      <c r="B4" s="35"/>
      <c r="C4" s="150">
        <f>E19</f>
        <v>0</v>
      </c>
      <c r="D4" s="151"/>
      <c r="E4" s="46" t="s">
        <v>133</v>
      </c>
      <c r="F4" s="81" t="str">
        <f>IF(F3=0,"",(E19/F3))</f>
        <v/>
      </c>
    </row>
    <row r="5" spans="1:10" ht="23.25" customHeight="1" x14ac:dyDescent="0.3">
      <c r="A5" s="47"/>
      <c r="B5" s="47"/>
      <c r="C5" s="47"/>
      <c r="D5" s="47"/>
      <c r="E5" s="8" t="str">
        <f>IF(F3=0,"",(IF(F4&lt;=2000,"","***Cost per student cannot exceed $2,000.  Please adjust your budget before submitting your application.")))</f>
        <v/>
      </c>
      <c r="F5" s="48"/>
    </row>
    <row r="6" spans="1:10" ht="19.5" customHeight="1" thickBot="1" x14ac:dyDescent="0.35">
      <c r="A6" s="135" t="s">
        <v>3</v>
      </c>
      <c r="B6" s="136"/>
      <c r="C6" s="136"/>
      <c r="D6" s="136"/>
      <c r="E6" s="136"/>
      <c r="F6" s="136"/>
    </row>
    <row r="7" spans="1:10" ht="220.8" customHeight="1" x14ac:dyDescent="0.3">
      <c r="A7" s="113" t="s">
        <v>176</v>
      </c>
      <c r="B7" s="114"/>
      <c r="C7" s="114"/>
      <c r="D7" s="114"/>
      <c r="E7" s="115"/>
      <c r="F7" s="115"/>
    </row>
    <row r="8" spans="1:10" ht="50.25" customHeight="1" x14ac:dyDescent="0.3">
      <c r="A8" s="49" t="s">
        <v>137</v>
      </c>
      <c r="B8" s="50" t="s">
        <v>143</v>
      </c>
      <c r="C8" s="51" t="s">
        <v>172</v>
      </c>
      <c r="D8" s="152"/>
      <c r="E8" s="51" t="s">
        <v>163</v>
      </c>
      <c r="F8" s="50" t="s">
        <v>144</v>
      </c>
      <c r="I8" t="s">
        <v>4</v>
      </c>
      <c r="J8" t="s">
        <v>4</v>
      </c>
    </row>
    <row r="9" spans="1:10" ht="30" customHeight="1" x14ac:dyDescent="0.3">
      <c r="A9" s="52" t="s">
        <v>138</v>
      </c>
      <c r="B9" s="71"/>
      <c r="C9" s="36"/>
      <c r="D9" s="153"/>
      <c r="E9" s="18">
        <f>(C9+D9)*B9</f>
        <v>0</v>
      </c>
      <c r="F9" s="34"/>
    </row>
    <row r="10" spans="1:10" ht="30" customHeight="1" x14ac:dyDescent="0.3">
      <c r="A10" s="52" t="s">
        <v>139</v>
      </c>
      <c r="B10" s="71"/>
      <c r="C10" s="36"/>
      <c r="D10" s="153"/>
      <c r="E10" s="18">
        <f>(C10+D10)*B10</f>
        <v>0</v>
      </c>
      <c r="F10" s="34"/>
    </row>
    <row r="11" spans="1:10" ht="30" customHeight="1" x14ac:dyDescent="0.3">
      <c r="A11" s="52" t="s">
        <v>140</v>
      </c>
      <c r="B11" s="71"/>
      <c r="C11" s="37"/>
      <c r="D11" s="154"/>
      <c r="E11" s="18">
        <f t="shared" ref="E11:E13" si="0">(C11+D11)*B11</f>
        <v>0</v>
      </c>
      <c r="F11" s="34"/>
    </row>
    <row r="12" spans="1:10" ht="30" customHeight="1" x14ac:dyDescent="0.3">
      <c r="A12" s="52" t="s">
        <v>141</v>
      </c>
      <c r="B12" s="65"/>
      <c r="C12" s="37"/>
      <c r="D12" s="154"/>
      <c r="E12" s="18">
        <f t="shared" si="0"/>
        <v>0</v>
      </c>
      <c r="F12" s="73"/>
    </row>
    <row r="13" spans="1:10" ht="30" customHeight="1" thickBot="1" x14ac:dyDescent="0.35">
      <c r="A13" s="53" t="s">
        <v>142</v>
      </c>
      <c r="B13" s="72"/>
      <c r="C13" s="38"/>
      <c r="D13" s="155"/>
      <c r="E13" s="54">
        <f t="shared" si="0"/>
        <v>0</v>
      </c>
      <c r="F13" s="33"/>
    </row>
    <row r="14" spans="1:10" ht="30" customHeight="1" thickBot="1" x14ac:dyDescent="0.35">
      <c r="A14" s="116" t="s">
        <v>5</v>
      </c>
      <c r="B14" s="117"/>
      <c r="C14" s="55">
        <f>SUM(C9:C13)</f>
        <v>0</v>
      </c>
      <c r="D14" s="157"/>
      <c r="E14" s="32">
        <f>SUM(E9:E13)</f>
        <v>0</v>
      </c>
      <c r="F14" s="31"/>
      <c r="G14" s="97"/>
      <c r="H14" s="97"/>
      <c r="I14" s="97"/>
    </row>
    <row r="15" spans="1:10" ht="57" customHeight="1" x14ac:dyDescent="0.3">
      <c r="A15" s="118" t="s">
        <v>145</v>
      </c>
      <c r="B15" s="118"/>
      <c r="C15" s="118"/>
      <c r="D15" s="118"/>
      <c r="E15" s="118"/>
      <c r="F15" s="118"/>
    </row>
    <row r="16" spans="1:10" ht="30" customHeight="1" x14ac:dyDescent="0.3">
      <c r="A16" s="119" t="s">
        <v>85</v>
      </c>
      <c r="B16" s="120"/>
      <c r="C16" s="120"/>
      <c r="D16" s="121"/>
      <c r="E16" s="20">
        <f>E14*0.1</f>
        <v>0</v>
      </c>
      <c r="F16" s="56" t="str">
        <f>IF(E18&lt;=E16,"","***ATTENTION: Administrative Costs cannot be greater than 10% of project budget")</f>
        <v/>
      </c>
    </row>
    <row r="17" spans="1:24" ht="33" customHeight="1" x14ac:dyDescent="0.3">
      <c r="A17" s="122"/>
      <c r="B17" s="123"/>
      <c r="C17" s="123"/>
      <c r="D17" s="123"/>
      <c r="E17" s="109"/>
      <c r="F17" s="10" t="s">
        <v>134</v>
      </c>
    </row>
    <row r="18" spans="1:24" ht="30" customHeight="1" thickBot="1" x14ac:dyDescent="0.35">
      <c r="A18" s="124" t="s">
        <v>146</v>
      </c>
      <c r="B18" s="125"/>
      <c r="C18" s="125"/>
      <c r="D18" s="126"/>
      <c r="E18" s="40"/>
      <c r="F18" s="84"/>
    </row>
    <row r="19" spans="1:24" s="57" customFormat="1" ht="41.25" customHeight="1" thickBot="1" x14ac:dyDescent="0.35">
      <c r="A19" s="116" t="s">
        <v>86</v>
      </c>
      <c r="B19" s="127"/>
      <c r="C19" s="127"/>
      <c r="D19" s="117"/>
      <c r="E19" s="41">
        <f>E14+E18</f>
        <v>0</v>
      </c>
      <c r="F19" s="39"/>
      <c r="G19"/>
      <c r="H19"/>
      <c r="I19"/>
      <c r="J19"/>
      <c r="K19"/>
      <c r="L19"/>
      <c r="M19"/>
      <c r="N19"/>
      <c r="O19"/>
      <c r="P19"/>
      <c r="Q19"/>
      <c r="R19"/>
      <c r="S19"/>
      <c r="T19"/>
      <c r="U19"/>
      <c r="V19"/>
      <c r="W19"/>
      <c r="X19"/>
    </row>
    <row r="20" spans="1:24" ht="26.25" customHeight="1" thickBot="1" x14ac:dyDescent="0.35">
      <c r="A20" s="58"/>
      <c r="B20" s="58"/>
      <c r="C20" s="21"/>
      <c r="D20" s="21"/>
      <c r="E20" s="22"/>
      <c r="F20" s="22"/>
    </row>
    <row r="21" spans="1:24" s="57" customFormat="1" ht="19.5" customHeight="1" x14ac:dyDescent="0.4">
      <c r="A21" s="128" t="s">
        <v>6</v>
      </c>
      <c r="B21" s="129"/>
      <c r="C21" s="129"/>
      <c r="D21" s="129"/>
      <c r="E21" s="129"/>
      <c r="F21" s="129"/>
      <c r="G21"/>
      <c r="H21"/>
      <c r="I21"/>
      <c r="J21"/>
      <c r="K21"/>
      <c r="L21"/>
      <c r="M21"/>
      <c r="N21"/>
      <c r="O21"/>
      <c r="P21"/>
      <c r="Q21"/>
      <c r="R21"/>
      <c r="S21"/>
      <c r="T21"/>
      <c r="U21"/>
      <c r="V21"/>
      <c r="W21"/>
      <c r="X21"/>
    </row>
    <row r="22" spans="1:24" s="57" customFormat="1" ht="57" customHeight="1" x14ac:dyDescent="0.3">
      <c r="A22" s="130" t="s">
        <v>173</v>
      </c>
      <c r="B22" s="130"/>
      <c r="C22" s="130"/>
      <c r="D22" s="130"/>
      <c r="E22" s="130"/>
      <c r="F22" s="130"/>
      <c r="G22" s="83"/>
      <c r="H22" s="83"/>
      <c r="I22"/>
      <c r="J22"/>
      <c r="K22"/>
      <c r="L22"/>
      <c r="M22"/>
      <c r="N22"/>
      <c r="O22"/>
      <c r="P22"/>
      <c r="Q22"/>
      <c r="R22"/>
      <c r="S22"/>
      <c r="T22"/>
      <c r="U22"/>
      <c r="V22"/>
      <c r="W22"/>
      <c r="X22"/>
    </row>
    <row r="23" spans="1:24" s="57" customFormat="1" ht="25.8" customHeight="1" x14ac:dyDescent="0.3">
      <c r="A23" s="131" t="s">
        <v>7</v>
      </c>
      <c r="B23" s="132"/>
      <c r="C23" s="59">
        <f>E19*0.2</f>
        <v>0</v>
      </c>
      <c r="D23" s="149" t="str">
        <f>IF(C23&lt;=C36,"","***ATTENTION:  The total amount of industry / community partner contribution does not equal the required 20% of total project cost.")</f>
        <v/>
      </c>
      <c r="E23" s="149"/>
      <c r="F23" s="149"/>
      <c r="G23"/>
      <c r="H23"/>
      <c r="I23"/>
      <c r="J23"/>
      <c r="K23"/>
      <c r="L23"/>
      <c r="M23"/>
      <c r="N23"/>
      <c r="O23"/>
      <c r="P23"/>
      <c r="Q23"/>
      <c r="R23"/>
      <c r="S23"/>
      <c r="T23"/>
      <c r="U23"/>
      <c r="V23"/>
      <c r="W23"/>
      <c r="X23"/>
    </row>
    <row r="24" spans="1:24" ht="19.5" customHeight="1" x14ac:dyDescent="0.3">
      <c r="A24" s="111" t="s">
        <v>160</v>
      </c>
      <c r="B24" s="112"/>
      <c r="C24" s="112"/>
      <c r="D24" s="112"/>
      <c r="E24" s="111"/>
      <c r="F24" s="111"/>
    </row>
    <row r="25" spans="1:24" ht="50.25" customHeight="1" x14ac:dyDescent="0.3">
      <c r="A25" s="108" t="s">
        <v>161</v>
      </c>
      <c r="B25" s="109"/>
      <c r="C25" s="60" t="s">
        <v>51</v>
      </c>
      <c r="D25" s="15" t="s">
        <v>8</v>
      </c>
      <c r="E25" s="110" t="s">
        <v>10</v>
      </c>
      <c r="F25" s="102"/>
    </row>
    <row r="26" spans="1:24" ht="30" customHeight="1" x14ac:dyDescent="0.3">
      <c r="A26" s="85"/>
      <c r="B26" s="86"/>
      <c r="C26" s="19"/>
      <c r="D26" s="24"/>
      <c r="E26" s="87"/>
      <c r="F26" s="88"/>
    </row>
    <row r="27" spans="1:24" ht="30" customHeight="1" x14ac:dyDescent="0.3">
      <c r="A27" s="85"/>
      <c r="B27" s="86"/>
      <c r="C27" s="19"/>
      <c r="D27" s="24"/>
      <c r="E27" s="87"/>
      <c r="F27" s="88"/>
    </row>
    <row r="28" spans="1:24" ht="30" customHeight="1" x14ac:dyDescent="0.3">
      <c r="A28" s="85"/>
      <c r="B28" s="86"/>
      <c r="C28" s="19"/>
      <c r="D28" s="24"/>
      <c r="E28" s="87"/>
      <c r="F28" s="88"/>
    </row>
    <row r="29" spans="1:24" ht="30" customHeight="1" x14ac:dyDescent="0.3">
      <c r="A29" s="85"/>
      <c r="B29" s="86"/>
      <c r="C29" s="19"/>
      <c r="D29" s="24"/>
      <c r="E29" s="87"/>
      <c r="F29" s="88"/>
    </row>
    <row r="30" spans="1:24" ht="30" customHeight="1" x14ac:dyDescent="0.3">
      <c r="A30" s="85"/>
      <c r="B30" s="86"/>
      <c r="C30" s="19"/>
      <c r="D30" s="24"/>
      <c r="E30" s="87"/>
      <c r="F30" s="88"/>
    </row>
    <row r="31" spans="1:24" ht="30" customHeight="1" x14ac:dyDescent="0.3">
      <c r="A31" s="85"/>
      <c r="B31" s="86"/>
      <c r="C31" s="19"/>
      <c r="D31" s="24"/>
      <c r="E31" s="87"/>
      <c r="F31" s="88"/>
    </row>
    <row r="32" spans="1:24" ht="30" customHeight="1" x14ac:dyDescent="0.3">
      <c r="A32" s="85"/>
      <c r="B32" s="86"/>
      <c r="C32" s="19"/>
      <c r="D32" s="24"/>
      <c r="E32" s="87"/>
      <c r="F32" s="88"/>
    </row>
    <row r="33" spans="1:24" ht="30" customHeight="1" x14ac:dyDescent="0.3">
      <c r="A33" s="85"/>
      <c r="B33" s="86"/>
      <c r="C33" s="19"/>
      <c r="D33" s="24"/>
      <c r="E33" s="87"/>
      <c r="F33" s="88"/>
    </row>
    <row r="34" spans="1:24" ht="30" customHeight="1" x14ac:dyDescent="0.3">
      <c r="A34" s="85"/>
      <c r="B34" s="86"/>
      <c r="C34" s="19"/>
      <c r="D34" s="24"/>
      <c r="E34" s="87"/>
      <c r="F34" s="88"/>
    </row>
    <row r="35" spans="1:24" ht="30" customHeight="1" thickBot="1" x14ac:dyDescent="0.35">
      <c r="A35" s="89"/>
      <c r="B35" s="90"/>
      <c r="C35" s="25"/>
      <c r="D35" s="26"/>
      <c r="E35" s="104"/>
      <c r="F35" s="105"/>
    </row>
    <row r="36" spans="1:24" s="61" customFormat="1" ht="41.25" customHeight="1" thickBot="1" x14ac:dyDescent="0.35">
      <c r="A36" s="93" t="s">
        <v>5</v>
      </c>
      <c r="B36" s="94"/>
      <c r="C36" s="27">
        <f>SUM(C26:C35)</f>
        <v>0</v>
      </c>
      <c r="D36" s="28"/>
      <c r="E36" s="106"/>
      <c r="F36" s="107"/>
      <c r="G36"/>
      <c r="H36"/>
      <c r="I36"/>
      <c r="J36"/>
      <c r="K36"/>
      <c r="L36"/>
      <c r="M36"/>
      <c r="N36"/>
      <c r="O36"/>
      <c r="P36"/>
      <c r="Q36"/>
      <c r="R36"/>
      <c r="S36"/>
      <c r="T36"/>
      <c r="U36"/>
      <c r="V36"/>
      <c r="W36"/>
      <c r="X36"/>
    </row>
    <row r="37" spans="1:24" ht="19.5" customHeight="1" x14ac:dyDescent="0.3">
      <c r="A37" s="1"/>
      <c r="B37" s="1"/>
      <c r="C37" s="1"/>
      <c r="D37" s="1"/>
      <c r="E37" s="97"/>
      <c r="F37" s="97"/>
    </row>
    <row r="38" spans="1:24" ht="19.5" customHeight="1" thickBot="1" x14ac:dyDescent="0.35">
      <c r="A38" s="1"/>
      <c r="B38" s="1"/>
      <c r="C38" s="1"/>
      <c r="D38" s="1"/>
      <c r="E38" s="9"/>
      <c r="F38" s="9"/>
    </row>
    <row r="39" spans="1:24" ht="45" customHeight="1" x14ac:dyDescent="0.3">
      <c r="A39" s="98" t="s">
        <v>150</v>
      </c>
      <c r="B39" s="99"/>
      <c r="C39" s="99"/>
      <c r="D39" s="99"/>
      <c r="E39" s="99"/>
      <c r="F39" s="99"/>
    </row>
    <row r="40" spans="1:24" ht="50.25" customHeight="1" x14ac:dyDescent="0.3">
      <c r="A40" s="100" t="s">
        <v>52</v>
      </c>
      <c r="B40" s="101"/>
      <c r="C40" s="4" t="s">
        <v>51</v>
      </c>
      <c r="D40" s="14" t="s">
        <v>9</v>
      </c>
      <c r="E40" s="102" t="s">
        <v>10</v>
      </c>
      <c r="F40" s="103"/>
      <c r="G40" s="62"/>
    </row>
    <row r="41" spans="1:24" ht="30" customHeight="1" x14ac:dyDescent="0.3">
      <c r="A41" s="85"/>
      <c r="B41" s="86"/>
      <c r="C41" s="23"/>
      <c r="D41" s="24"/>
      <c r="E41" s="87"/>
      <c r="F41" s="88"/>
      <c r="G41" s="62"/>
    </row>
    <row r="42" spans="1:24" ht="30" customHeight="1" x14ac:dyDescent="0.3">
      <c r="A42" s="85"/>
      <c r="B42" s="86"/>
      <c r="C42" s="23"/>
      <c r="D42" s="24"/>
      <c r="E42" s="87"/>
      <c r="F42" s="88"/>
      <c r="G42" s="63"/>
    </row>
    <row r="43" spans="1:24" ht="30" customHeight="1" x14ac:dyDescent="0.3">
      <c r="A43" s="85"/>
      <c r="B43" s="86"/>
      <c r="C43" s="23"/>
      <c r="D43" s="24"/>
      <c r="E43" s="87"/>
      <c r="F43" s="88"/>
      <c r="G43" s="62"/>
    </row>
    <row r="44" spans="1:24" ht="30" customHeight="1" x14ac:dyDescent="0.3">
      <c r="A44" s="85"/>
      <c r="B44" s="86"/>
      <c r="C44" s="23"/>
      <c r="D44" s="24"/>
      <c r="E44" s="87"/>
      <c r="F44" s="88"/>
      <c r="G44" s="62"/>
    </row>
    <row r="45" spans="1:24" ht="30" customHeight="1" x14ac:dyDescent="0.3">
      <c r="A45" s="85"/>
      <c r="B45" s="86"/>
      <c r="C45" s="23"/>
      <c r="D45" s="24"/>
      <c r="E45" s="87"/>
      <c r="F45" s="88"/>
      <c r="G45" s="64"/>
    </row>
    <row r="46" spans="1:24" ht="30" customHeight="1" thickBot="1" x14ac:dyDescent="0.35">
      <c r="A46" s="89"/>
      <c r="B46" s="90"/>
      <c r="C46" s="29"/>
      <c r="D46" s="26"/>
      <c r="E46" s="91"/>
      <c r="F46" s="92"/>
    </row>
    <row r="47" spans="1:24" ht="41.25" customHeight="1" thickBot="1" x14ac:dyDescent="0.35">
      <c r="A47" s="93" t="s">
        <v>5</v>
      </c>
      <c r="B47" s="94"/>
      <c r="C47" s="30">
        <f>SUM(C41:C46)</f>
        <v>0</v>
      </c>
      <c r="D47" s="28"/>
      <c r="E47" s="95"/>
      <c r="F47" s="96"/>
    </row>
  </sheetData>
  <sheetProtection algorithmName="SHA-512" hashValue="zixUcdDWKQ3idpZ+83I1TbS0uT5a/fzOBUXBQ/o9T6ZEXqjayFG4lWBF97UN6mE38J+0t9hhooS/dUZfnpr/sw==" saltValue="H1AJJ9UhHXpbDiQt74zhUA==" spinCount="100000" sheet="1" objects="1" scenarios="1" selectLockedCells="1"/>
  <mergeCells count="61">
    <mergeCell ref="E43:F43"/>
    <mergeCell ref="E44:F44"/>
    <mergeCell ref="E28:F28"/>
    <mergeCell ref="E29:F29"/>
    <mergeCell ref="E30:F30"/>
    <mergeCell ref="E31:F31"/>
    <mergeCell ref="E32:F32"/>
    <mergeCell ref="A32:B32"/>
    <mergeCell ref="A33:B33"/>
    <mergeCell ref="G14:I14"/>
    <mergeCell ref="E41:F41"/>
    <mergeCell ref="E42:F42"/>
    <mergeCell ref="A15:F15"/>
    <mergeCell ref="A22:F22"/>
    <mergeCell ref="A21:F21"/>
    <mergeCell ref="A36:B36"/>
    <mergeCell ref="A23:B23"/>
    <mergeCell ref="A14:B14"/>
    <mergeCell ref="A25:B25"/>
    <mergeCell ref="A26:B26"/>
    <mergeCell ref="A27:B27"/>
    <mergeCell ref="A28:B28"/>
    <mergeCell ref="A16:D16"/>
    <mergeCell ref="E46:F46"/>
    <mergeCell ref="E47:F47"/>
    <mergeCell ref="A39:F39"/>
    <mergeCell ref="E27:F27"/>
    <mergeCell ref="E45:F45"/>
    <mergeCell ref="E33:F33"/>
    <mergeCell ref="E34:F34"/>
    <mergeCell ref="E35:F35"/>
    <mergeCell ref="E36:F36"/>
    <mergeCell ref="E40:F40"/>
    <mergeCell ref="E37:F37"/>
    <mergeCell ref="A29:B29"/>
    <mergeCell ref="A30:B30"/>
    <mergeCell ref="A31:B31"/>
    <mergeCell ref="A34:B34"/>
    <mergeCell ref="A35:B35"/>
    <mergeCell ref="C2:D2"/>
    <mergeCell ref="C3:D3"/>
    <mergeCell ref="C4:D4"/>
    <mergeCell ref="A6:F6"/>
    <mergeCell ref="A7:F7"/>
    <mergeCell ref="A2:B2"/>
    <mergeCell ref="A3:B3"/>
    <mergeCell ref="A18:D18"/>
    <mergeCell ref="A17:E17"/>
    <mergeCell ref="A19:D19"/>
    <mergeCell ref="E25:F25"/>
    <mergeCell ref="E26:F26"/>
    <mergeCell ref="A24:F24"/>
    <mergeCell ref="D23:F23"/>
    <mergeCell ref="A47:B47"/>
    <mergeCell ref="A40:B40"/>
    <mergeCell ref="A41:B41"/>
    <mergeCell ref="A42:B42"/>
    <mergeCell ref="A43:B43"/>
    <mergeCell ref="A44:B44"/>
    <mergeCell ref="A45:B45"/>
    <mergeCell ref="A46:B46"/>
  </mergeCells>
  <phoneticPr fontId="23" type="noConversion"/>
  <pageMargins left="0.25" right="0.25" top="0.75" bottom="0.75" header="0.3" footer="0.3"/>
  <pageSetup scale="6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21E9D8-6E59-46A4-81D7-27C23D3B196F}">
          <x14:formula1>
            <xm:f>Sheet1!$A$1:$A$3</xm:f>
          </x14:formula1>
          <xm:sqref>D26:D35 D41:D46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0D97-F1EE-4E80-9A9D-03C7AF33A6DD}">
  <dimension ref="A2:B3"/>
  <sheetViews>
    <sheetView workbookViewId="0">
      <selection activeCell="E9" sqref="E9"/>
    </sheetView>
  </sheetViews>
  <sheetFormatPr defaultColWidth="9.109375" defaultRowHeight="14.4" x14ac:dyDescent="0.3"/>
  <sheetData>
    <row r="2" spans="1:2" ht="18" x14ac:dyDescent="0.35">
      <c r="A2" s="16" t="s">
        <v>11</v>
      </c>
      <c r="B2" t="s">
        <v>12</v>
      </c>
    </row>
    <row r="3" spans="1:2" ht="18" x14ac:dyDescent="0.35">
      <c r="A3" s="16" t="s">
        <v>13</v>
      </c>
      <c r="B3" t="s">
        <v>14</v>
      </c>
    </row>
  </sheetData>
  <sheetProtection algorithmName="SHA-512" hashValue="r0h7IiZ//kZ1EGRqxbgge6H+37xP0zXIbiPSh8UU+nzAx++SoFzonBK49z0jGYmKbFgSGPPMmphWR2g3E56XPA==" saltValue="3EYI9P6CVmXrpeYoMVMdCw==" spinCount="100000" sheet="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8A70-CA74-400B-AB04-9C5FEC4303DC}">
  <sheetPr>
    <pageSetUpPr autoPageBreaks="0" fitToPage="1"/>
  </sheetPr>
  <dimension ref="A1:X47"/>
  <sheetViews>
    <sheetView showGridLines="0" topLeftCell="A7" zoomScale="80" zoomScaleNormal="80" workbookViewId="0">
      <selection activeCell="E18" sqref="E18"/>
    </sheetView>
  </sheetViews>
  <sheetFormatPr defaultColWidth="9.109375" defaultRowHeight="14.4" x14ac:dyDescent="0.3"/>
  <cols>
    <col min="1" max="5" width="24.33203125" customWidth="1"/>
    <col min="6" max="6" width="92.33203125" customWidth="1"/>
  </cols>
  <sheetData>
    <row r="1" spans="1:10" ht="134.25" customHeight="1" thickBot="1" x14ac:dyDescent="0.5">
      <c r="A1" s="42" t="s">
        <v>178</v>
      </c>
      <c r="B1" s="42"/>
      <c r="C1" s="43"/>
      <c r="D1" s="44"/>
      <c r="E1" s="44"/>
    </row>
    <row r="2" spans="1:10" ht="49.5" customHeight="1" x14ac:dyDescent="0.3">
      <c r="A2" s="139" t="s">
        <v>81</v>
      </c>
      <c r="B2" s="140"/>
      <c r="C2" s="141"/>
      <c r="D2" s="142"/>
      <c r="E2" s="2" t="s">
        <v>83</v>
      </c>
      <c r="F2" s="17"/>
    </row>
    <row r="3" spans="1:10" s="45" customFormat="1" ht="49.5" customHeight="1" x14ac:dyDescent="0.3">
      <c r="A3" s="143" t="s">
        <v>147</v>
      </c>
      <c r="B3" s="144"/>
      <c r="C3" s="145"/>
      <c r="D3" s="146"/>
      <c r="E3" s="3" t="s">
        <v>135</v>
      </c>
      <c r="F3" s="68">
        <f>C14+D14</f>
        <v>0</v>
      </c>
    </row>
    <row r="4" spans="1:10" ht="49.5" customHeight="1" thickBot="1" x14ac:dyDescent="0.35">
      <c r="A4" s="137" t="s">
        <v>82</v>
      </c>
      <c r="B4" s="138"/>
      <c r="C4" s="147">
        <f>E19</f>
        <v>0</v>
      </c>
      <c r="D4" s="148"/>
      <c r="E4" s="67" t="s">
        <v>136</v>
      </c>
      <c r="F4" s="82" t="str">
        <f>IF(F3=0,"",(E19/F3))</f>
        <v/>
      </c>
    </row>
    <row r="5" spans="1:10" ht="23.25" customHeight="1" x14ac:dyDescent="0.3">
      <c r="A5" s="47"/>
      <c r="B5" s="47"/>
      <c r="C5" s="47"/>
      <c r="D5" s="47"/>
      <c r="E5" s="8" t="str">
        <f>IF(F3=0,"",(IF(F4&lt;=2000,"","***Le coût par étudiant ne peut pas dépasser 2 000 $. Veuillez ajuster votre budget avant de soumettre votre candidature")))</f>
        <v/>
      </c>
      <c r="F5" s="48"/>
    </row>
    <row r="6" spans="1:10" ht="19.5" customHeight="1" thickBot="1" x14ac:dyDescent="0.35">
      <c r="A6" s="135" t="s">
        <v>3</v>
      </c>
      <c r="B6" s="136"/>
      <c r="C6" s="136"/>
      <c r="D6" s="136"/>
      <c r="E6" s="136"/>
      <c r="F6" s="136"/>
    </row>
    <row r="7" spans="1:10" ht="226.2" customHeight="1" x14ac:dyDescent="0.3">
      <c r="A7" s="113" t="s">
        <v>177</v>
      </c>
      <c r="B7" s="114"/>
      <c r="C7" s="114"/>
      <c r="D7" s="114"/>
      <c r="E7" s="115"/>
      <c r="F7" s="115"/>
    </row>
    <row r="8" spans="1:10" ht="50.25" customHeight="1" x14ac:dyDescent="0.3">
      <c r="A8" s="79" t="s">
        <v>153</v>
      </c>
      <c r="B8" s="50" t="s">
        <v>148</v>
      </c>
      <c r="C8" s="51" t="s">
        <v>175</v>
      </c>
      <c r="D8" s="152"/>
      <c r="E8" s="51" t="s">
        <v>162</v>
      </c>
      <c r="F8" s="60" t="s">
        <v>159</v>
      </c>
      <c r="I8" t="s">
        <v>4</v>
      </c>
      <c r="J8" t="s">
        <v>4</v>
      </c>
    </row>
    <row r="9" spans="1:10" ht="30" customHeight="1" x14ac:dyDescent="0.3">
      <c r="A9" s="78" t="s">
        <v>154</v>
      </c>
      <c r="B9" s="71"/>
      <c r="C9" s="36"/>
      <c r="D9" s="153"/>
      <c r="E9" s="18">
        <f>(C9+D9)*B9</f>
        <v>0</v>
      </c>
      <c r="F9" s="34"/>
    </row>
    <row r="10" spans="1:10" ht="30" customHeight="1" x14ac:dyDescent="0.3">
      <c r="A10" s="78" t="s">
        <v>155</v>
      </c>
      <c r="B10" s="71"/>
      <c r="C10" s="36"/>
      <c r="D10" s="153"/>
      <c r="E10" s="18">
        <f t="shared" ref="E10:E13" si="0">(C10+D10)*B10</f>
        <v>0</v>
      </c>
      <c r="F10" s="34"/>
    </row>
    <row r="11" spans="1:10" ht="30" customHeight="1" x14ac:dyDescent="0.3">
      <c r="A11" s="78" t="s">
        <v>156</v>
      </c>
      <c r="B11" s="71"/>
      <c r="C11" s="37"/>
      <c r="D11" s="154"/>
      <c r="E11" s="18">
        <f t="shared" si="0"/>
        <v>0</v>
      </c>
      <c r="F11" s="34"/>
    </row>
    <row r="12" spans="1:10" ht="30" customHeight="1" x14ac:dyDescent="0.3">
      <c r="A12" s="78" t="s">
        <v>157</v>
      </c>
      <c r="B12" s="65"/>
      <c r="C12" s="37"/>
      <c r="D12" s="154"/>
      <c r="E12" s="18">
        <f t="shared" si="0"/>
        <v>0</v>
      </c>
      <c r="F12" s="73"/>
    </row>
    <row r="13" spans="1:10" ht="30" customHeight="1" thickBot="1" x14ac:dyDescent="0.35">
      <c r="A13" s="78" t="s">
        <v>158</v>
      </c>
      <c r="B13" s="66"/>
      <c r="C13" s="38"/>
      <c r="D13" s="155"/>
      <c r="E13" s="54">
        <f t="shared" si="0"/>
        <v>0</v>
      </c>
      <c r="F13" s="33"/>
    </row>
    <row r="14" spans="1:10" ht="30" customHeight="1" thickBot="1" x14ac:dyDescent="0.35">
      <c r="A14" s="116" t="s">
        <v>5</v>
      </c>
      <c r="B14" s="117"/>
      <c r="C14" s="69">
        <f>SUM(C9:C13)</f>
        <v>0</v>
      </c>
      <c r="D14" s="156"/>
      <c r="E14" s="70">
        <f>SUM(E9:E13)</f>
        <v>0</v>
      </c>
      <c r="F14" s="31"/>
      <c r="G14" s="97"/>
      <c r="H14" s="97"/>
      <c r="I14" s="97"/>
    </row>
    <row r="15" spans="1:10" ht="57" customHeight="1" x14ac:dyDescent="0.3">
      <c r="A15" s="118" t="s">
        <v>164</v>
      </c>
      <c r="B15" s="118"/>
      <c r="C15" s="118"/>
      <c r="D15" s="118"/>
      <c r="E15" s="118"/>
      <c r="F15" s="118"/>
    </row>
    <row r="16" spans="1:10" ht="30" customHeight="1" x14ac:dyDescent="0.3">
      <c r="A16" s="119" t="s">
        <v>87</v>
      </c>
      <c r="B16" s="120"/>
      <c r="C16" s="120"/>
      <c r="D16" s="121"/>
      <c r="E16" s="20">
        <f>E14*0.1</f>
        <v>0</v>
      </c>
      <c r="F16" s="56" t="str">
        <f>IF(E18&lt;=E16,"","***ATTENTION : Les frais administratifs demandés ne peuvent être supérieurs à 10 % du budget total")</f>
        <v/>
      </c>
    </row>
    <row r="17" spans="1:24" ht="48.75" customHeight="1" x14ac:dyDescent="0.3">
      <c r="A17" s="122"/>
      <c r="B17" s="123"/>
      <c r="C17" s="123"/>
      <c r="D17" s="123"/>
      <c r="E17" s="109"/>
      <c r="F17" s="10" t="s">
        <v>165</v>
      </c>
    </row>
    <row r="18" spans="1:24" ht="30" customHeight="1" thickBot="1" x14ac:dyDescent="0.35">
      <c r="A18" s="124" t="s">
        <v>149</v>
      </c>
      <c r="B18" s="125"/>
      <c r="C18" s="125"/>
      <c r="D18" s="126"/>
      <c r="E18" s="40"/>
      <c r="F18" s="74"/>
    </row>
    <row r="19" spans="1:24" s="57" customFormat="1" ht="41.25" customHeight="1" thickBot="1" x14ac:dyDescent="0.35">
      <c r="A19" s="116" t="s">
        <v>88</v>
      </c>
      <c r="B19" s="127"/>
      <c r="C19" s="127"/>
      <c r="D19" s="117"/>
      <c r="E19" s="41">
        <f>E14+E18</f>
        <v>0</v>
      </c>
      <c r="F19" s="39"/>
      <c r="G19"/>
      <c r="H19"/>
      <c r="I19"/>
      <c r="J19"/>
      <c r="K19"/>
      <c r="L19"/>
      <c r="M19"/>
      <c r="N19"/>
      <c r="O19"/>
      <c r="P19"/>
      <c r="Q19"/>
      <c r="R19"/>
      <c r="S19"/>
      <c r="T19"/>
      <c r="U19"/>
      <c r="V19"/>
      <c r="W19"/>
      <c r="X19"/>
    </row>
    <row r="20" spans="1:24" ht="26.25" customHeight="1" thickBot="1" x14ac:dyDescent="0.35">
      <c r="A20" s="58"/>
      <c r="B20" s="58"/>
      <c r="C20" s="21"/>
      <c r="D20" s="21"/>
      <c r="E20" s="22"/>
      <c r="F20" s="22"/>
    </row>
    <row r="21" spans="1:24" s="57" customFormat="1" ht="19.5" customHeight="1" x14ac:dyDescent="0.4">
      <c r="A21" s="128" t="s">
        <v>166</v>
      </c>
      <c r="B21" s="129"/>
      <c r="C21" s="129"/>
      <c r="D21" s="129"/>
      <c r="E21" s="129"/>
      <c r="F21" s="129"/>
      <c r="G21"/>
      <c r="H21"/>
      <c r="I21"/>
      <c r="J21"/>
      <c r="K21"/>
      <c r="L21"/>
      <c r="M21"/>
      <c r="N21"/>
      <c r="O21"/>
      <c r="P21"/>
      <c r="Q21"/>
      <c r="R21"/>
      <c r="S21"/>
      <c r="T21"/>
      <c r="U21"/>
      <c r="V21"/>
      <c r="W21"/>
      <c r="X21"/>
    </row>
    <row r="22" spans="1:24" s="57" customFormat="1" ht="55.8" customHeight="1" x14ac:dyDescent="0.3">
      <c r="A22" s="130" t="s">
        <v>174</v>
      </c>
      <c r="B22" s="130"/>
      <c r="C22" s="130"/>
      <c r="D22" s="130"/>
      <c r="E22" s="130"/>
      <c r="F22" s="130"/>
      <c r="G22" s="83"/>
      <c r="H22" s="83"/>
      <c r="I22"/>
      <c r="J22"/>
      <c r="K22"/>
      <c r="L22"/>
      <c r="M22"/>
      <c r="N22"/>
      <c r="O22"/>
      <c r="P22"/>
      <c r="Q22"/>
      <c r="R22"/>
      <c r="S22"/>
      <c r="T22"/>
      <c r="U22"/>
      <c r="V22"/>
      <c r="W22"/>
      <c r="X22"/>
    </row>
    <row r="23" spans="1:24" s="57" customFormat="1" ht="30" customHeight="1" x14ac:dyDescent="0.3">
      <c r="A23" s="131" t="s">
        <v>15</v>
      </c>
      <c r="B23" s="132"/>
      <c r="C23" s="59">
        <f>E19*0.2</f>
        <v>0</v>
      </c>
      <c r="D23" s="133" t="str">
        <f>IF(C36&gt;=C23,"","***ATTENTION : Le montant total du partenaire institutionel / communautaire ne correspond pas aux 20% requis du coût total du projet.")</f>
        <v/>
      </c>
      <c r="E23" s="134"/>
      <c r="F23" s="134"/>
      <c r="G23"/>
      <c r="H23"/>
      <c r="I23"/>
      <c r="J23"/>
      <c r="K23"/>
      <c r="L23"/>
      <c r="M23"/>
      <c r="N23"/>
      <c r="O23"/>
      <c r="P23"/>
      <c r="Q23"/>
      <c r="R23"/>
      <c r="S23"/>
      <c r="T23"/>
      <c r="U23"/>
      <c r="V23"/>
      <c r="W23"/>
      <c r="X23"/>
    </row>
    <row r="24" spans="1:24" ht="19.5" customHeight="1" x14ac:dyDescent="0.3">
      <c r="A24" s="111" t="s">
        <v>167</v>
      </c>
      <c r="B24" s="112"/>
      <c r="C24" s="112"/>
      <c r="D24" s="112"/>
      <c r="E24" s="111"/>
      <c r="F24" s="111"/>
    </row>
    <row r="25" spans="1:24" ht="85.5" customHeight="1" x14ac:dyDescent="0.3">
      <c r="A25" s="108" t="s">
        <v>167</v>
      </c>
      <c r="B25" s="109"/>
      <c r="C25" s="5" t="s">
        <v>169</v>
      </c>
      <c r="D25" s="14" t="s">
        <v>170</v>
      </c>
      <c r="E25" s="110" t="s">
        <v>168</v>
      </c>
      <c r="F25" s="102"/>
    </row>
    <row r="26" spans="1:24" ht="30" customHeight="1" x14ac:dyDescent="0.3">
      <c r="A26" s="85"/>
      <c r="B26" s="86"/>
      <c r="C26" s="19"/>
      <c r="D26" s="24"/>
      <c r="E26" s="87"/>
      <c r="F26" s="88"/>
    </row>
    <row r="27" spans="1:24" ht="30" customHeight="1" x14ac:dyDescent="0.3">
      <c r="A27" s="85"/>
      <c r="B27" s="86"/>
      <c r="C27" s="19"/>
      <c r="D27" s="24"/>
      <c r="E27" s="87"/>
      <c r="F27" s="88"/>
    </row>
    <row r="28" spans="1:24" ht="30" customHeight="1" x14ac:dyDescent="0.3">
      <c r="A28" s="85"/>
      <c r="B28" s="86"/>
      <c r="C28" s="19"/>
      <c r="D28" s="24"/>
      <c r="E28" s="87"/>
      <c r="F28" s="88"/>
    </row>
    <row r="29" spans="1:24" ht="30" customHeight="1" x14ac:dyDescent="0.3">
      <c r="A29" s="85"/>
      <c r="B29" s="86"/>
      <c r="C29" s="19"/>
      <c r="D29" s="24"/>
      <c r="E29" s="87"/>
      <c r="F29" s="88"/>
    </row>
    <row r="30" spans="1:24" ht="30" customHeight="1" x14ac:dyDescent="0.3">
      <c r="A30" s="85"/>
      <c r="B30" s="86"/>
      <c r="C30" s="19"/>
      <c r="D30" s="24"/>
      <c r="E30" s="87"/>
      <c r="F30" s="88"/>
    </row>
    <row r="31" spans="1:24" ht="30" customHeight="1" x14ac:dyDescent="0.3">
      <c r="A31" s="85"/>
      <c r="B31" s="86"/>
      <c r="C31" s="19"/>
      <c r="D31" s="24"/>
      <c r="E31" s="87"/>
      <c r="F31" s="88"/>
    </row>
    <row r="32" spans="1:24" ht="30" customHeight="1" x14ac:dyDescent="0.3">
      <c r="A32" s="85"/>
      <c r="B32" s="86"/>
      <c r="C32" s="19"/>
      <c r="D32" s="24"/>
      <c r="E32" s="87"/>
      <c r="F32" s="88"/>
    </row>
    <row r="33" spans="1:24" ht="30" customHeight="1" x14ac:dyDescent="0.3">
      <c r="A33" s="85"/>
      <c r="B33" s="86"/>
      <c r="C33" s="19"/>
      <c r="D33" s="24"/>
      <c r="E33" s="87"/>
      <c r="F33" s="88"/>
    </row>
    <row r="34" spans="1:24" ht="30" customHeight="1" x14ac:dyDescent="0.3">
      <c r="A34" s="85"/>
      <c r="B34" s="86"/>
      <c r="C34" s="19"/>
      <c r="D34" s="24"/>
      <c r="E34" s="87"/>
      <c r="F34" s="88"/>
    </row>
    <row r="35" spans="1:24" ht="30" customHeight="1" thickBot="1" x14ac:dyDescent="0.35">
      <c r="A35" s="89"/>
      <c r="B35" s="90"/>
      <c r="C35" s="25"/>
      <c r="D35" s="26"/>
      <c r="E35" s="104"/>
      <c r="F35" s="105"/>
    </row>
    <row r="36" spans="1:24" s="61" customFormat="1" ht="41.25" customHeight="1" thickBot="1" x14ac:dyDescent="0.35">
      <c r="A36" s="93" t="s">
        <v>5</v>
      </c>
      <c r="B36" s="94"/>
      <c r="C36" s="27">
        <f>SUM(C26:C35)</f>
        <v>0</v>
      </c>
      <c r="D36" s="28"/>
      <c r="E36" s="106"/>
      <c r="F36" s="107"/>
      <c r="G36"/>
      <c r="H36"/>
      <c r="I36"/>
      <c r="J36"/>
      <c r="K36"/>
      <c r="L36"/>
      <c r="M36"/>
      <c r="N36"/>
      <c r="O36"/>
      <c r="P36"/>
      <c r="Q36"/>
      <c r="R36"/>
      <c r="S36"/>
      <c r="T36"/>
      <c r="U36"/>
      <c r="V36"/>
      <c r="W36"/>
      <c r="X36"/>
    </row>
    <row r="37" spans="1:24" ht="19.5" customHeight="1" x14ac:dyDescent="0.3">
      <c r="A37" s="1"/>
      <c r="B37" s="1"/>
      <c r="C37" s="1"/>
      <c r="D37" s="1"/>
      <c r="E37" s="97"/>
      <c r="F37" s="97"/>
    </row>
    <row r="38" spans="1:24" ht="19.5" customHeight="1" thickBot="1" x14ac:dyDescent="0.35">
      <c r="A38" s="1"/>
      <c r="B38" s="1"/>
      <c r="C38" s="1"/>
      <c r="D38" s="1"/>
      <c r="E38" s="9"/>
      <c r="F38" s="9"/>
    </row>
    <row r="39" spans="1:24" ht="19.5" customHeight="1" x14ac:dyDescent="0.3">
      <c r="A39" s="98" t="s">
        <v>151</v>
      </c>
      <c r="B39" s="99"/>
      <c r="C39" s="99"/>
      <c r="D39" s="99"/>
      <c r="E39" s="99"/>
      <c r="F39" s="99"/>
    </row>
    <row r="40" spans="1:24" ht="50.25" customHeight="1" x14ac:dyDescent="0.3">
      <c r="A40" s="100" t="s">
        <v>152</v>
      </c>
      <c r="B40" s="101"/>
      <c r="C40" s="5" t="s">
        <v>169</v>
      </c>
      <c r="D40" s="14" t="s">
        <v>170</v>
      </c>
      <c r="E40" s="102" t="s">
        <v>171</v>
      </c>
      <c r="F40" s="103"/>
      <c r="G40" s="62"/>
    </row>
    <row r="41" spans="1:24" ht="30" customHeight="1" x14ac:dyDescent="0.3">
      <c r="A41" s="85"/>
      <c r="B41" s="86"/>
      <c r="C41" s="23"/>
      <c r="D41" s="24"/>
      <c r="E41" s="87"/>
      <c r="F41" s="88"/>
      <c r="G41" s="62"/>
    </row>
    <row r="42" spans="1:24" ht="30" customHeight="1" x14ac:dyDescent="0.3">
      <c r="A42" s="85"/>
      <c r="B42" s="86"/>
      <c r="C42" s="23"/>
      <c r="D42" s="24"/>
      <c r="E42" s="87"/>
      <c r="F42" s="88"/>
      <c r="G42" s="63"/>
    </row>
    <row r="43" spans="1:24" ht="30" customHeight="1" x14ac:dyDescent="0.3">
      <c r="A43" s="85"/>
      <c r="B43" s="86"/>
      <c r="C43" s="23"/>
      <c r="D43" s="24"/>
      <c r="E43" s="87"/>
      <c r="F43" s="88"/>
      <c r="G43" s="62"/>
    </row>
    <row r="44" spans="1:24" ht="30" customHeight="1" x14ac:dyDescent="0.3">
      <c r="A44" s="85"/>
      <c r="B44" s="86"/>
      <c r="C44" s="23"/>
      <c r="D44" s="24"/>
      <c r="E44" s="87"/>
      <c r="F44" s="88"/>
      <c r="G44" s="62"/>
    </row>
    <row r="45" spans="1:24" ht="30" customHeight="1" x14ac:dyDescent="0.3">
      <c r="A45" s="85"/>
      <c r="B45" s="86"/>
      <c r="C45" s="23"/>
      <c r="D45" s="24"/>
      <c r="E45" s="87"/>
      <c r="F45" s="88"/>
      <c r="G45" s="64"/>
    </row>
    <row r="46" spans="1:24" ht="30" customHeight="1" thickBot="1" x14ac:dyDescent="0.35">
      <c r="A46" s="89"/>
      <c r="B46" s="90"/>
      <c r="C46" s="29"/>
      <c r="D46" s="26"/>
      <c r="E46" s="91"/>
      <c r="F46" s="92"/>
    </row>
    <row r="47" spans="1:24" ht="41.25" customHeight="1" thickBot="1" x14ac:dyDescent="0.35">
      <c r="A47" s="93" t="s">
        <v>5</v>
      </c>
      <c r="B47" s="94"/>
      <c r="C47" s="30">
        <f>SUM(C41:C46)</f>
        <v>0</v>
      </c>
      <c r="D47" s="28"/>
      <c r="E47" s="95"/>
      <c r="F47" s="96"/>
    </row>
  </sheetData>
  <sheetProtection algorithmName="SHA-512" hashValue="wo6yt1revlZukLoqsJvnSJdxYBOdsswLmt+JLHmgb8sUhkdIyu291DVBGJKxxQ+hz5Qpzl927cfCBG5DzLof9w==" saltValue="fEhDNomgtP/NeUwOYKRUkg==" spinCount="100000" sheet="1" selectLockedCells="1"/>
  <mergeCells count="62">
    <mergeCell ref="A6:F6"/>
    <mergeCell ref="A4:B4"/>
    <mergeCell ref="A2:B2"/>
    <mergeCell ref="C2:D2"/>
    <mergeCell ref="A3:B3"/>
    <mergeCell ref="C3:D3"/>
    <mergeCell ref="C4:D4"/>
    <mergeCell ref="A24:F24"/>
    <mergeCell ref="A7:F7"/>
    <mergeCell ref="A14:B14"/>
    <mergeCell ref="G14:I14"/>
    <mergeCell ref="A15:F15"/>
    <mergeCell ref="A16:D16"/>
    <mergeCell ref="A17:E17"/>
    <mergeCell ref="A18:D18"/>
    <mergeCell ref="A19:D19"/>
    <mergeCell ref="A21:F21"/>
    <mergeCell ref="A22:F22"/>
    <mergeCell ref="A23:B23"/>
    <mergeCell ref="D23:F23"/>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E37:F37"/>
    <mergeCell ref="A39:F39"/>
    <mergeCell ref="A40:B40"/>
    <mergeCell ref="E40:F40"/>
    <mergeCell ref="A41:B41"/>
    <mergeCell ref="E41:F41"/>
    <mergeCell ref="A42:B42"/>
    <mergeCell ref="E42:F42"/>
    <mergeCell ref="A43:B43"/>
    <mergeCell ref="E43:F43"/>
    <mergeCell ref="A44:B44"/>
    <mergeCell ref="E44:F44"/>
    <mergeCell ref="A45:B45"/>
    <mergeCell ref="E45:F45"/>
    <mergeCell ref="A46:B46"/>
    <mergeCell ref="E46:F46"/>
    <mergeCell ref="A47:B47"/>
    <mergeCell ref="E47:F47"/>
  </mergeCells>
  <phoneticPr fontId="23" type="noConversion"/>
  <pageMargins left="0.25" right="0.25" top="0.75" bottom="0.75" header="0.3" footer="0.3"/>
  <pageSetup scale="60"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3139879-8FAF-4302-AF70-B151F56B56BF}">
          <x14:formula1>
            <xm:f>Sheet1!$B$1:$B$3</xm:f>
          </x14:formula1>
          <xm:sqref>D41:D46 D26:D35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0F09B-E87E-4F64-A6CF-0FCDB6672A87}">
  <dimension ref="A1:DW4"/>
  <sheetViews>
    <sheetView workbookViewId="0">
      <selection activeCell="BP2" sqref="BP2"/>
    </sheetView>
  </sheetViews>
  <sheetFormatPr defaultColWidth="8" defaultRowHeight="14.4" x14ac:dyDescent="0.3"/>
  <cols>
    <col min="5" max="5" width="8" style="12"/>
    <col min="6" max="6" width="15.88671875" style="12" bestFit="1" customWidth="1"/>
    <col min="7" max="8" width="8" style="12"/>
    <col min="69" max="69" width="22.88671875" bestFit="1" customWidth="1"/>
  </cols>
  <sheetData>
    <row r="1" spans="1:127" s="6" customFormat="1" x14ac:dyDescent="0.3">
      <c r="A1" s="6" t="s">
        <v>79</v>
      </c>
      <c r="B1" s="6" t="s">
        <v>16</v>
      </c>
      <c r="C1" s="6" t="s">
        <v>54</v>
      </c>
      <c r="D1" s="6" t="s">
        <v>17</v>
      </c>
      <c r="E1" s="11" t="s">
        <v>55</v>
      </c>
      <c r="F1" s="6" t="s">
        <v>18</v>
      </c>
      <c r="G1" s="6" t="s">
        <v>98</v>
      </c>
      <c r="H1" s="6" t="s">
        <v>99</v>
      </c>
      <c r="I1" s="6" t="s">
        <v>92</v>
      </c>
      <c r="J1" s="6" t="s">
        <v>19</v>
      </c>
      <c r="K1" s="6" t="s">
        <v>100</v>
      </c>
      <c r="L1" s="6" t="s">
        <v>101</v>
      </c>
      <c r="M1" s="6" t="s">
        <v>93</v>
      </c>
      <c r="N1" s="6" t="s">
        <v>20</v>
      </c>
      <c r="O1" s="6" t="s">
        <v>102</v>
      </c>
      <c r="P1" s="6" t="s">
        <v>103</v>
      </c>
      <c r="Q1" s="6" t="s">
        <v>94</v>
      </c>
      <c r="R1" s="6" t="s">
        <v>89</v>
      </c>
      <c r="S1" s="6" t="s">
        <v>95</v>
      </c>
      <c r="T1" s="6" t="s">
        <v>104</v>
      </c>
      <c r="U1" s="6" t="s">
        <v>105</v>
      </c>
      <c r="V1" s="6" t="s">
        <v>106</v>
      </c>
      <c r="W1" s="6" t="s">
        <v>107</v>
      </c>
      <c r="X1" s="6" t="s">
        <v>21</v>
      </c>
      <c r="Y1" s="6" t="s">
        <v>108</v>
      </c>
      <c r="Z1" s="6" t="s">
        <v>109</v>
      </c>
      <c r="AA1" s="6" t="s">
        <v>110</v>
      </c>
      <c r="AB1" s="6" t="s">
        <v>22</v>
      </c>
      <c r="AC1" s="6" t="s">
        <v>23</v>
      </c>
      <c r="AD1" s="6" t="s">
        <v>111</v>
      </c>
      <c r="AE1" s="6" t="s">
        <v>112</v>
      </c>
      <c r="AF1" s="6" t="s">
        <v>113</v>
      </c>
      <c r="AG1" s="6" t="s">
        <v>24</v>
      </c>
      <c r="AH1" s="6" t="s">
        <v>25</v>
      </c>
      <c r="AI1" s="6" t="s">
        <v>114</v>
      </c>
      <c r="AJ1" s="6" t="s">
        <v>115</v>
      </c>
      <c r="AK1" s="6" t="s">
        <v>116</v>
      </c>
      <c r="AL1" s="6" t="s">
        <v>26</v>
      </c>
      <c r="AM1" s="6" t="s">
        <v>27</v>
      </c>
      <c r="AN1" s="6" t="s">
        <v>117</v>
      </c>
      <c r="AO1" s="6" t="s">
        <v>118</v>
      </c>
      <c r="AP1" s="6" t="s">
        <v>119</v>
      </c>
      <c r="AQ1" s="6" t="s">
        <v>28</v>
      </c>
      <c r="AR1" s="6" t="s">
        <v>29</v>
      </c>
      <c r="AS1" s="6" t="s">
        <v>120</v>
      </c>
      <c r="AT1" s="6" t="s">
        <v>121</v>
      </c>
      <c r="AU1" s="6" t="s">
        <v>122</v>
      </c>
      <c r="AV1" s="6" t="s">
        <v>30</v>
      </c>
      <c r="AW1" s="6" t="s">
        <v>31</v>
      </c>
      <c r="AX1" s="6" t="s">
        <v>123</v>
      </c>
      <c r="AY1" s="6" t="s">
        <v>124</v>
      </c>
      <c r="AZ1" s="6" t="s">
        <v>125</v>
      </c>
      <c r="BA1" s="6" t="s">
        <v>32</v>
      </c>
      <c r="BB1" s="6" t="s">
        <v>33</v>
      </c>
      <c r="BC1" s="6" t="s">
        <v>126</v>
      </c>
      <c r="BD1" s="6" t="s">
        <v>127</v>
      </c>
      <c r="BE1" s="6" t="s">
        <v>128</v>
      </c>
      <c r="BF1" s="6" t="s">
        <v>34</v>
      </c>
      <c r="BG1" s="6" t="s">
        <v>129</v>
      </c>
      <c r="BH1" s="6" t="s">
        <v>130</v>
      </c>
      <c r="BI1" s="6" t="s">
        <v>96</v>
      </c>
      <c r="BJ1" s="6" t="s">
        <v>35</v>
      </c>
      <c r="BK1" s="6" t="s">
        <v>131</v>
      </c>
      <c r="BL1" s="6" t="s">
        <v>132</v>
      </c>
      <c r="BM1" s="6" t="s">
        <v>97</v>
      </c>
      <c r="BN1" s="6" t="s">
        <v>90</v>
      </c>
      <c r="BO1" s="6" t="s">
        <v>36</v>
      </c>
      <c r="BP1" s="6" t="s">
        <v>38</v>
      </c>
      <c r="BQ1" s="6" t="s">
        <v>56</v>
      </c>
      <c r="BR1" s="6" t="s">
        <v>37</v>
      </c>
      <c r="BS1" s="6" t="s">
        <v>39</v>
      </c>
      <c r="BT1" s="6" t="s">
        <v>41</v>
      </c>
      <c r="BU1" s="6" t="s">
        <v>91</v>
      </c>
      <c r="BV1" s="6" t="s">
        <v>40</v>
      </c>
      <c r="BW1" s="6" t="s">
        <v>42</v>
      </c>
      <c r="BX1" s="6" t="s">
        <v>44</v>
      </c>
      <c r="BY1" s="6" t="s">
        <v>57</v>
      </c>
      <c r="BZ1" s="6" t="s">
        <v>43</v>
      </c>
      <c r="CA1" s="6" t="s">
        <v>45</v>
      </c>
      <c r="CB1" s="6" t="s">
        <v>47</v>
      </c>
      <c r="CC1" s="6" t="s">
        <v>58</v>
      </c>
      <c r="CD1" s="6" t="s">
        <v>46</v>
      </c>
      <c r="CE1" s="6" t="s">
        <v>48</v>
      </c>
      <c r="CF1" s="6" t="s">
        <v>50</v>
      </c>
      <c r="CG1" s="6" t="s">
        <v>59</v>
      </c>
      <c r="CH1" s="6" t="s">
        <v>49</v>
      </c>
      <c r="CI1" s="6" t="s">
        <v>60</v>
      </c>
      <c r="CJ1" s="6" t="s">
        <v>61</v>
      </c>
      <c r="CK1" s="6" t="s">
        <v>62</v>
      </c>
      <c r="CL1" s="6" t="s">
        <v>63</v>
      </c>
      <c r="CM1" s="6" t="s">
        <v>64</v>
      </c>
      <c r="CN1" s="6" t="s">
        <v>65</v>
      </c>
      <c r="CO1" s="6" t="s">
        <v>66</v>
      </c>
      <c r="CP1" s="6" t="s">
        <v>80</v>
      </c>
      <c r="CQ1" s="6" t="s">
        <v>67</v>
      </c>
      <c r="CR1" s="6" t="s">
        <v>68</v>
      </c>
      <c r="CS1" s="6" t="s">
        <v>69</v>
      </c>
      <c r="CT1" s="6" t="s">
        <v>70</v>
      </c>
      <c r="CU1" s="6" t="s">
        <v>71</v>
      </c>
      <c r="CV1" s="6" t="s">
        <v>72</v>
      </c>
      <c r="CW1" s="6" t="s">
        <v>73</v>
      </c>
      <c r="CX1" s="6" t="s">
        <v>74</v>
      </c>
      <c r="CY1" s="6" t="s">
        <v>75</v>
      </c>
      <c r="CZ1" s="6" t="s">
        <v>76</v>
      </c>
      <c r="DA1" s="6" t="s">
        <v>77</v>
      </c>
      <c r="DB1" s="6" t="s">
        <v>78</v>
      </c>
    </row>
    <row r="2" spans="1:127" ht="14.25" customHeight="1" x14ac:dyDescent="0.3">
      <c r="A2">
        <f>'iHUB Project (EN)'!C2</f>
        <v>0</v>
      </c>
      <c r="B2">
        <f>'iHUB Project (EN)'!F2</f>
        <v>0</v>
      </c>
      <c r="C2">
        <f>'iHUB Project (EN)'!C3</f>
        <v>0</v>
      </c>
      <c r="D2">
        <f>'iHUB Project (EN)'!F3</f>
        <v>0</v>
      </c>
      <c r="E2" s="12">
        <f>'iHUB Project (EN)'!C4</f>
        <v>0</v>
      </c>
      <c r="F2" s="12" t="str">
        <f>'iHUB Project (EN)'!F4</f>
        <v/>
      </c>
      <c r="S2" s="75">
        <f>'iHUB Project (EN)'!B9</f>
        <v>0</v>
      </c>
      <c r="T2" s="75">
        <f>'iHUB Project (EN)'!C9</f>
        <v>0</v>
      </c>
      <c r="U2" s="75">
        <f>'iHUB Project (EN)'!D9</f>
        <v>0</v>
      </c>
      <c r="V2" s="75">
        <f>'iHUB Project (EN)'!E9</f>
        <v>0</v>
      </c>
      <c r="W2" s="75">
        <f>'iHUB Project (EN)'!F9</f>
        <v>0</v>
      </c>
      <c r="X2" s="75">
        <f>'iHUB Project (EN)'!B10</f>
        <v>0</v>
      </c>
      <c r="Y2" s="75">
        <f>'iHUB Project (EN)'!C10</f>
        <v>0</v>
      </c>
      <c r="Z2" s="75">
        <f>'iHUB Project (EN)'!D10</f>
        <v>0</v>
      </c>
      <c r="AA2" s="75">
        <f>'iHUB Project (EN)'!E10</f>
        <v>0</v>
      </c>
      <c r="AB2" s="75">
        <f>'iHUB Project (EN)'!F10</f>
        <v>0</v>
      </c>
      <c r="AC2" s="76">
        <f>'iHUB Project (EN)'!B11</f>
        <v>0</v>
      </c>
      <c r="AD2" s="76">
        <f>'iHUB Project (EN)'!C11</f>
        <v>0</v>
      </c>
      <c r="AE2" s="76">
        <f>'iHUB Project (EN)'!D11</f>
        <v>0</v>
      </c>
      <c r="AF2" s="76">
        <f>'iHUB Project (EN)'!E11</f>
        <v>0</v>
      </c>
      <c r="AG2" s="76">
        <f>'iHUB Project (EN)'!F11</f>
        <v>0</v>
      </c>
      <c r="AH2" s="76">
        <f>'iHUB Project (EN)'!B12</f>
        <v>0</v>
      </c>
      <c r="AI2" s="76">
        <f>'iHUB Project (EN)'!C12</f>
        <v>0</v>
      </c>
      <c r="AJ2" s="76">
        <f>'iHUB Project (EN)'!D12</f>
        <v>0</v>
      </c>
      <c r="AK2" s="76">
        <f>'iHUB Project (EN)'!E12</f>
        <v>0</v>
      </c>
      <c r="AL2" s="76">
        <f>'iHUB Project (EN)'!F12</f>
        <v>0</v>
      </c>
      <c r="AM2" s="76">
        <f>'iHUB Project (EN)'!B13</f>
        <v>0</v>
      </c>
      <c r="AN2" s="76">
        <f>'iHUB Project (EN)'!C13</f>
        <v>0</v>
      </c>
      <c r="AO2" s="76">
        <f>'iHUB Project (EN)'!D13</f>
        <v>0</v>
      </c>
      <c r="AP2" s="76">
        <f>'iHUB Project (EN)'!E13</f>
        <v>0</v>
      </c>
      <c r="AQ2" s="76">
        <f>'iHUB Project (EN)'!F13</f>
        <v>0</v>
      </c>
      <c r="BM2">
        <f>'iHUB Project (EN)'!E18</f>
        <v>0</v>
      </c>
      <c r="BN2">
        <f>'iHUB Project (EN)'!F18</f>
        <v>0</v>
      </c>
      <c r="BO2">
        <f>'iHUB Project (EN)'!A26</f>
        <v>0</v>
      </c>
      <c r="BP2">
        <f>'iHUB Project (EN)'!C26</f>
        <v>0</v>
      </c>
      <c r="BQ2">
        <f>'iHUB Project (EN)'!D26</f>
        <v>0</v>
      </c>
      <c r="BR2">
        <f>'iHUB Project (EN)'!E26</f>
        <v>0</v>
      </c>
      <c r="BS2">
        <f>'iHUB Project (EN)'!A27</f>
        <v>0</v>
      </c>
      <c r="BT2">
        <f>'iHUB Project (EN)'!C27</f>
        <v>0</v>
      </c>
      <c r="BU2">
        <f>'iHUB Project (EN)'!D27</f>
        <v>0</v>
      </c>
      <c r="BV2">
        <f>'iHUB Project (EN)'!E27</f>
        <v>0</v>
      </c>
      <c r="BW2">
        <f>'iHUB Project (EN)'!A28</f>
        <v>0</v>
      </c>
      <c r="BX2">
        <f>'iHUB Project (EN)'!C28</f>
        <v>0</v>
      </c>
      <c r="BY2">
        <f>'iHUB Project (EN)'!D28</f>
        <v>0</v>
      </c>
      <c r="BZ2">
        <f>'iHUB Project (EN)'!E28</f>
        <v>0</v>
      </c>
      <c r="CA2">
        <f>'iHUB Project (EN)'!A29</f>
        <v>0</v>
      </c>
      <c r="CB2">
        <f>'iHUB Project (EN)'!C29</f>
        <v>0</v>
      </c>
      <c r="CC2">
        <f>'iHUB Project (EN)'!D29</f>
        <v>0</v>
      </c>
      <c r="CD2">
        <f>'iHUB Project (EN)'!E29</f>
        <v>0</v>
      </c>
      <c r="CE2">
        <f>'iHUB Project (EN)'!A30</f>
        <v>0</v>
      </c>
      <c r="CF2">
        <f>'iHUB Project (EN)'!C30</f>
        <v>0</v>
      </c>
      <c r="CG2">
        <f>'iHUB Project (EN)'!D30</f>
        <v>0</v>
      </c>
      <c r="CH2">
        <f>'iHUB Project (EN)'!E30</f>
        <v>0</v>
      </c>
      <c r="CI2">
        <f>'iHUB Project (EN)'!A31</f>
        <v>0</v>
      </c>
      <c r="CJ2">
        <f>'iHUB Project (EN)'!C31</f>
        <v>0</v>
      </c>
      <c r="CK2">
        <f>'iHUB Project (EN)'!D31</f>
        <v>0</v>
      </c>
      <c r="CL2">
        <f>'iHUB Project (EN)'!E31</f>
        <v>0</v>
      </c>
      <c r="CM2">
        <f>'iHUB Project (EN)'!A32</f>
        <v>0</v>
      </c>
      <c r="CN2">
        <f>'iHUB Project (EN)'!C32</f>
        <v>0</v>
      </c>
      <c r="CO2">
        <f>'iHUB Project (EN)'!D32</f>
        <v>0</v>
      </c>
      <c r="CP2">
        <f>'iHUB Project (EN)'!E32</f>
        <v>0</v>
      </c>
      <c r="CQ2">
        <f>'iHUB Project (EN)'!A33</f>
        <v>0</v>
      </c>
      <c r="CR2">
        <f>'iHUB Project (EN)'!C33</f>
        <v>0</v>
      </c>
      <c r="CS2">
        <f>'iHUB Project (EN)'!D33</f>
        <v>0</v>
      </c>
      <c r="CT2">
        <f>'iHUB Project (EN)'!E33</f>
        <v>0</v>
      </c>
      <c r="CU2">
        <f>'iHUB Project (EN)'!A34</f>
        <v>0</v>
      </c>
      <c r="CV2">
        <f>'iHUB Project (EN)'!C34</f>
        <v>0</v>
      </c>
      <c r="CW2">
        <f>'iHUB Project (EN)'!D34</f>
        <v>0</v>
      </c>
      <c r="CX2">
        <f>'iHUB Project (EN)'!E34</f>
        <v>0</v>
      </c>
      <c r="CY2">
        <f>'iHUB Project (EN)'!A35</f>
        <v>0</v>
      </c>
      <c r="CZ2">
        <f>'iHUB Project (EN)'!C35</f>
        <v>0</v>
      </c>
      <c r="DA2">
        <f>'iHUB Project (EN)'!D35</f>
        <v>0</v>
      </c>
      <c r="DB2">
        <f>'iHUB Project (EN)'!E35</f>
        <v>0</v>
      </c>
      <c r="DS2" s="13"/>
      <c r="DW2" s="13"/>
    </row>
    <row r="3" spans="1:127" ht="14.25" customHeight="1" x14ac:dyDescent="0.3"/>
    <row r="4" spans="1:127" ht="14.25" customHeight="1" x14ac:dyDescent="0.3">
      <c r="A4">
        <f>'Projet iHUB (FR)'!C2</f>
        <v>0</v>
      </c>
      <c r="B4">
        <f>'Projet iHUB (FR)'!F2</f>
        <v>0</v>
      </c>
      <c r="C4">
        <f>'Projet iHUB (FR)'!C3</f>
        <v>0</v>
      </c>
      <c r="D4" s="77">
        <f>'Projet iHUB (FR)'!F3</f>
        <v>0</v>
      </c>
      <c r="E4" s="12">
        <f>'Projet iHUB (FR)'!C4</f>
        <v>0</v>
      </c>
      <c r="F4" s="12" t="str">
        <f>'Projet iHUB (FR)'!F4</f>
        <v/>
      </c>
      <c r="S4" s="75">
        <f>'Projet iHUB (FR)'!B9</f>
        <v>0</v>
      </c>
      <c r="T4" s="75">
        <f>'Projet iHUB (FR)'!C9</f>
        <v>0</v>
      </c>
      <c r="U4" s="75">
        <f>'Projet iHUB (FR)'!D9</f>
        <v>0</v>
      </c>
      <c r="V4" s="75">
        <f>'Projet iHUB (FR)'!E9</f>
        <v>0</v>
      </c>
      <c r="W4" s="75">
        <f>'Projet iHUB (FR)'!F9</f>
        <v>0</v>
      </c>
      <c r="X4" s="75">
        <f>'Projet iHUB (FR)'!B10</f>
        <v>0</v>
      </c>
      <c r="Y4" s="75">
        <f>'Projet iHUB (FR)'!C10</f>
        <v>0</v>
      </c>
      <c r="Z4" s="75">
        <f>'Projet iHUB (FR)'!D10</f>
        <v>0</v>
      </c>
      <c r="AA4" s="75">
        <f>'Projet iHUB (FR)'!E10</f>
        <v>0</v>
      </c>
      <c r="AB4" s="75">
        <f>'Projet iHUB (FR)'!F10</f>
        <v>0</v>
      </c>
      <c r="AC4" s="76">
        <f>'Projet iHUB (FR)'!B11</f>
        <v>0</v>
      </c>
      <c r="AD4" s="76">
        <f>'Projet iHUB (FR)'!C11</f>
        <v>0</v>
      </c>
      <c r="AE4" s="76">
        <f>'Projet iHUB (FR)'!D11</f>
        <v>0</v>
      </c>
      <c r="AF4" s="76">
        <f>'Projet iHUB (FR)'!E11</f>
        <v>0</v>
      </c>
      <c r="AG4" s="76">
        <f>'Projet iHUB (FR)'!F11</f>
        <v>0</v>
      </c>
      <c r="AH4" s="76">
        <f>'Projet iHUB (FR)'!B12</f>
        <v>0</v>
      </c>
      <c r="AI4" s="76">
        <f>'Projet iHUB (FR)'!C12</f>
        <v>0</v>
      </c>
      <c r="AJ4" s="76">
        <f>'Projet iHUB (FR)'!D12</f>
        <v>0</v>
      </c>
      <c r="AK4" s="76">
        <f>'Projet iHUB (FR)'!E12</f>
        <v>0</v>
      </c>
      <c r="AL4" s="76">
        <f>'Projet iHUB (FR)'!F12</f>
        <v>0</v>
      </c>
      <c r="AM4" s="76">
        <f>'Projet iHUB (FR)'!B13</f>
        <v>0</v>
      </c>
      <c r="AN4" s="76">
        <f>'Projet iHUB (FR)'!C13</f>
        <v>0</v>
      </c>
      <c r="AO4" s="76">
        <f>'Projet iHUB (FR)'!D13</f>
        <v>0</v>
      </c>
      <c r="AP4" s="76">
        <f>'Projet iHUB (FR)'!E13</f>
        <v>0</v>
      </c>
      <c r="AQ4" s="76">
        <f>'Projet iHUB (FR)'!F13</f>
        <v>0</v>
      </c>
      <c r="BM4">
        <f>'Projet iHUB (FR)'!E18</f>
        <v>0</v>
      </c>
      <c r="BN4">
        <f>'Projet iHUB (FR)'!F18</f>
        <v>0</v>
      </c>
      <c r="BO4">
        <f>'Projet iHUB (FR)'!A26</f>
        <v>0</v>
      </c>
      <c r="BP4">
        <f>'Projet iHUB (FR)'!C26</f>
        <v>0</v>
      </c>
      <c r="BQ4">
        <f>'Projet iHUB (FR)'!D26</f>
        <v>0</v>
      </c>
      <c r="BR4">
        <f>'Projet iHUB (FR)'!E26</f>
        <v>0</v>
      </c>
      <c r="BS4">
        <f>'Projet iHUB (FR)'!A27</f>
        <v>0</v>
      </c>
      <c r="BT4">
        <f>'Projet iHUB (FR)'!C27</f>
        <v>0</v>
      </c>
      <c r="BU4">
        <f>'Projet iHUB (FR)'!D27</f>
        <v>0</v>
      </c>
      <c r="BV4">
        <f>'Projet iHUB (FR)'!E27</f>
        <v>0</v>
      </c>
      <c r="BW4">
        <f>'Projet iHUB (FR)'!A28</f>
        <v>0</v>
      </c>
      <c r="BX4">
        <f>'Projet iHUB (FR)'!C28</f>
        <v>0</v>
      </c>
      <c r="BY4">
        <f>'Projet iHUB (FR)'!D28</f>
        <v>0</v>
      </c>
      <c r="BZ4">
        <f>'Projet iHUB (FR)'!E28</f>
        <v>0</v>
      </c>
      <c r="CA4">
        <f>'Projet iHUB (FR)'!A29</f>
        <v>0</v>
      </c>
      <c r="CB4">
        <f>'Projet iHUB (FR)'!C29</f>
        <v>0</v>
      </c>
      <c r="CC4">
        <f>'Projet iHUB (FR)'!D29</f>
        <v>0</v>
      </c>
      <c r="CD4">
        <f>'Projet iHUB (FR)'!E29</f>
        <v>0</v>
      </c>
      <c r="CE4">
        <f>'Projet iHUB (FR)'!A30</f>
        <v>0</v>
      </c>
      <c r="CF4">
        <f>'Projet iHUB (FR)'!C30</f>
        <v>0</v>
      </c>
      <c r="CG4">
        <f>'Projet iHUB (FR)'!D30</f>
        <v>0</v>
      </c>
      <c r="CH4">
        <f>'Projet iHUB (FR)'!E30</f>
        <v>0</v>
      </c>
      <c r="CI4">
        <f>'Projet iHUB (FR)'!A31</f>
        <v>0</v>
      </c>
      <c r="CJ4">
        <f>'Projet iHUB (FR)'!C31</f>
        <v>0</v>
      </c>
      <c r="CK4">
        <f>'Projet iHUB (FR)'!D31</f>
        <v>0</v>
      </c>
      <c r="CL4">
        <f>'Projet iHUB (FR)'!E31</f>
        <v>0</v>
      </c>
      <c r="CM4">
        <f>'Projet iHUB (FR)'!A32</f>
        <v>0</v>
      </c>
      <c r="CN4">
        <f>'Projet iHUB (FR)'!C32</f>
        <v>0</v>
      </c>
      <c r="CO4">
        <f>'Projet iHUB (FR)'!D32</f>
        <v>0</v>
      </c>
      <c r="CP4">
        <f>'Projet iHUB (FR)'!E32</f>
        <v>0</v>
      </c>
      <c r="CQ4">
        <f>'Projet iHUB (FR)'!A33</f>
        <v>0</v>
      </c>
      <c r="CR4">
        <f>'Projet iHUB (FR)'!C33</f>
        <v>0</v>
      </c>
      <c r="CS4">
        <f>'Projet iHUB (FR)'!D33</f>
        <v>0</v>
      </c>
      <c r="CT4">
        <f>'Projet iHUB (FR)'!E33</f>
        <v>0</v>
      </c>
      <c r="CU4">
        <f>'Projet iHUB (FR)'!A34</f>
        <v>0</v>
      </c>
      <c r="CV4">
        <f>'Projet iHUB (FR)'!C34</f>
        <v>0</v>
      </c>
      <c r="CW4">
        <f>'Projet iHUB (FR)'!D34</f>
        <v>0</v>
      </c>
      <c r="CX4">
        <f>'Projet iHUB (FR)'!E34</f>
        <v>0</v>
      </c>
      <c r="CY4">
        <f>'Projet iHUB (FR)'!A35</f>
        <v>0</v>
      </c>
      <c r="CZ4">
        <f>'Projet iHUB (FR)'!C35</f>
        <v>0</v>
      </c>
      <c r="DA4">
        <f>'Projet iHUB (FR)'!D35</f>
        <v>0</v>
      </c>
      <c r="DB4">
        <f>'Projet iHUB (FR)'!E35</f>
        <v>0</v>
      </c>
      <c r="DS4" s="13"/>
      <c r="DW4" s="13"/>
    </row>
  </sheetData>
  <sheetProtection selectLockedCells="1" selectUnlockedCells="1"/>
  <phoneticPr fontId="23" type="noConversion"/>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e5b9ef-c856-4687-b681-b0ae9fd40516" xsi:nil="true"/>
    <lcf76f155ced4ddcb4097134ff3c332f xmlns="9d004e34-1593-4a4d-a6d6-22ce1bf2317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A559152AFDC84E9540C179E9B2582D" ma:contentTypeVersion="18" ma:contentTypeDescription="Create a new document." ma:contentTypeScope="" ma:versionID="b2e81cdd1ea431f11928fc4bfd99dbeb">
  <xsd:schema xmlns:xsd="http://www.w3.org/2001/XMLSchema" xmlns:xs="http://www.w3.org/2001/XMLSchema" xmlns:p="http://schemas.microsoft.com/office/2006/metadata/properties" xmlns:ns2="9d004e34-1593-4a4d-a6d6-22ce1bf23174" xmlns:ns3="3fe5b9ef-c856-4687-b681-b0ae9fd40516" targetNamespace="http://schemas.microsoft.com/office/2006/metadata/properties" ma:root="true" ma:fieldsID="0f6f32385d3f0c0842b8b08ebc5535fc" ns2:_="" ns3:_="">
    <xsd:import namespace="9d004e34-1593-4a4d-a6d6-22ce1bf23174"/>
    <xsd:import namespace="3fe5b9ef-c856-4687-b681-b0ae9fd405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004e34-1593-4a4d-a6d6-22ce1bf23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8074554-47ec-4f79-b82d-c7c215886e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e5b9ef-c856-4687-b681-b0ae9fd405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03ed166-3487-41bf-882c-02aad69c3cdc}" ma:internalName="TaxCatchAll" ma:showField="CatchAllData" ma:web="3fe5b9ef-c856-4687-b681-b0ae9fd40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9D8E03-A421-49B5-BF37-441C7D16B48C}">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9d004e34-1593-4a4d-a6d6-22ce1bf23174"/>
    <ds:schemaRef ds:uri="http://schemas.openxmlformats.org/package/2006/metadata/core-properties"/>
    <ds:schemaRef ds:uri="3fe5b9ef-c856-4687-b681-b0ae9fd40516"/>
    <ds:schemaRef ds:uri="http://www.w3.org/XML/1998/namespace"/>
    <ds:schemaRef ds:uri="http://purl.org/dc/terms/"/>
  </ds:schemaRefs>
</ds:datastoreItem>
</file>

<file path=customXml/itemProps2.xml><?xml version="1.0" encoding="utf-8"?>
<ds:datastoreItem xmlns:ds="http://schemas.openxmlformats.org/officeDocument/2006/customXml" ds:itemID="{A0436FF0-720A-468A-9858-B99B6657B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004e34-1593-4a4d-a6d6-22ce1bf23174"/>
    <ds:schemaRef ds:uri="3fe5b9ef-c856-4687-b681-b0ae9fd40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052315-654A-4A6A-9EFE-CCA2FD3298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iHUB Project (EN)</vt:lpstr>
      <vt:lpstr>Sheet1</vt:lpstr>
      <vt:lpstr>Projet iHUB (FR)</vt:lpstr>
      <vt:lpstr>Data Collection</vt:lpstr>
      <vt:lpstr>'iHUB Project (EN)'!Print_Area</vt:lpstr>
      <vt:lpstr>'Projet iHUB (FR)'!Print_Area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Krezek</dc:creator>
  <cp:keywords/>
  <dc:description/>
  <cp:lastModifiedBy>Natalie Chaumont, CEWIL Canada</cp:lastModifiedBy>
  <cp:revision/>
  <cp:lastPrinted>2021-04-23T20:22:43Z</cp:lastPrinted>
  <dcterms:created xsi:type="dcterms:W3CDTF">2021-01-29T17:39:30Z</dcterms:created>
  <dcterms:modified xsi:type="dcterms:W3CDTF">2026-04-28T15:23:30Z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0x010100E9A559152AFDC84E9540C179E9B2582D</vt:lpwstr>
  </property>
  <property fmtid="{D5CDD505-2E9C-101B-9397-08002B2CF9AE}" pid="3" name="MediaServiceImageTags">
    <vt:lpwstr/>
  </property>
</Properties>
</file>